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2024-Q1-q2" sheetId="6" r:id="rId1"/>
    <sheet name="2023-Q1-q2" sheetId="5" r:id="rId2"/>
    <sheet name="2023-Q1 Q2q3q4" sheetId="1" r:id="rId3"/>
    <sheet name="2022-Q1 Q2" sheetId="2" r:id="rId4"/>
    <sheet name="2022-Q1 Q2q3q4" sheetId="3" r:id="rId5"/>
    <sheet name="2021 q1q2q3q4" sheetId="4" r:id="rId6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68" i="6" l="1"/>
  <c r="R60" i="6"/>
  <c r="R59" i="6"/>
  <c r="R58" i="6"/>
  <c r="R67" i="6" l="1"/>
  <c r="R66" i="6"/>
</calcChain>
</file>

<file path=xl/sharedStrings.xml><?xml version="1.0" encoding="utf-8"?>
<sst xmlns="http://schemas.openxmlformats.org/spreadsheetml/2006/main" count="1480" uniqueCount="50">
  <si>
    <t xml:space="preserve">Importazioni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</si>
  <si>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</si>
  <si>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</si>
  <si>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</si>
  <si>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</si>
  <si>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</si>
  <si>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</si>
  <si>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</si>
  <si>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</si>
  <si>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</si>
  <si>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</si>
  <si>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</si>
  <si>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</si>
  <si>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</si>
  <si>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</si>
  <si>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</si>
  <si>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</si>
  <si>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</si>
  <si>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</si>
  <si>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</si>
  <si>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</si>
  <si>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</si>
  <si>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</si>
  <si>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</si>
  <si>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</si>
  <si>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</si>
  <si>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</si>
  <si>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2023-Q2  </t>
  </si>
  <si>
    <t xml:space="preserve">Trimestre: 2023-Q3  </t>
  </si>
  <si>
    <t xml:space="preserve">Trimestre: 2023-Q4  </t>
  </si>
  <si>
    <t xml:space="preserve">Trimestre: 2022-Q1  </t>
  </si>
  <si>
    <t xml:space="preserve">Trimestre: 2022-Q2  </t>
  </si>
  <si>
    <t xml:space="preserve">Trimestre: 2022-Q3  </t>
  </si>
  <si>
    <t xml:space="preserve">Trimestre: 2022-Q4  </t>
  </si>
  <si>
    <t>Trimestre: 2022-Q1 Q2  Q3 q4</t>
  </si>
  <si>
    <t>% 22/21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</si>
  <si>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</si>
  <si>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</si>
  <si>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</si>
  <si>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</si>
  <si>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</si>
  <si>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2023-Q1 Q2  Q3 Q4 </t>
  </si>
  <si>
    <t>% Q1Q2Q3Q4 23/Q1Q2Q3Q4 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</si>
  <si>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</si>
  <si>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</si>
  <si>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</si>
  <si>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</si>
  <si>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</t>
  </si>
  <si>
    <t>% Q1 24/Q1 23</t>
  </si>
  <si>
    <t xml:space="preserve">Trimestre: 2023-Q1 Q2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</si>
</sst>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ont="1" applyFill="1" applyBorder="1" applyAlignment="1">
      <alignment horizontal="left" vertical="top" wrapText="1"/>
    </xf>
    <xf numFmtId="9" fontId="0" fillId="0" borderId="1" xfId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0"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1 trim 24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'2024-Q1-q2'!$A$58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'2024-Q1-q2'!$B$56:$Q$57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'2024-Q1-q2'!$B$58:$Q$58</c:f>
              <c:numCache>
                <c:formatCode>#,##0.0</c:formatCode>
                <c:ptCount val="16"/>
                <c:pt idx="0">
                  <c:v>1249910.9309999999</c:v>
                </c:pt>
                <c:pt idx="1">
                  <c:v>50657.11</c:v>
                </c:pt>
                <c:pt idx="2">
                  <c:v>348844.25599999999</c:v>
                </c:pt>
                <c:pt idx="3">
                  <c:v>36918.288</c:v>
                </c:pt>
                <c:pt idx="4">
                  <c:v>7232.1329999999998</c:v>
                </c:pt>
                <c:pt idx="5">
                  <c:v>23422.065999999999</c:v>
                </c:pt>
                <c:pt idx="6">
                  <c:v>19280.562000000002</c:v>
                </c:pt>
                <c:pt idx="7">
                  <c:v>91596.937000000005</c:v>
                </c:pt>
                <c:pt idx="8">
                  <c:v>102178.444</c:v>
                </c:pt>
                <c:pt idx="9">
                  <c:v>117036.871</c:v>
                </c:pt>
                <c:pt idx="10">
                  <c:v>93011.428999999989</c:v>
                </c:pt>
                <c:pt idx="11">
                  <c:v>786.63300000000004</c:v>
                </c:pt>
                <c:pt idx="12">
                  <c:v>286903.70699999999</c:v>
                </c:pt>
                <c:pt idx="13">
                  <c:v>177604.64500000002</c:v>
                </c:pt>
                <c:pt idx="14">
                  <c:v>119788.95</c:v>
                </c:pt>
                <c:pt idx="15">
                  <c:v>133470.02499999999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3E-48EF-B41A-4BE9546A7DA2}"/>
            </c:ext>
          </c:extLst>
        </c:ser>
        <c:ser>
          <c:idx val="1"/>
          <c:order val="1"/>
          <c:tx>
            <c:strRef>
              <c:f>'2024-Q1-q2'!$A$59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'2024-Q1-q2'!$B$56:$Q$57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'2024-Q1-q2'!$B$59:$Q$59</c:f>
              <c:numCache>
                <c:formatCode>#,##0.0</c:formatCode>
                <c:ptCount val="16"/>
                <c:pt idx="0">
                  <c:v>220791.796</c:v>
                </c:pt>
                <c:pt idx="1">
                  <c:v>4175.3270000000002</c:v>
                </c:pt>
                <c:pt idx="2">
                  <c:v>40103.279999999999</c:v>
                </c:pt>
                <c:pt idx="3">
                  <c:v>5481.6839999999993</c:v>
                </c:pt>
                <c:pt idx="4">
                  <c:v>1851.9270000000001</c:v>
                </c:pt>
                <c:pt idx="5">
                  <c:v>1715.64</c:v>
                </c:pt>
                <c:pt idx="6">
                  <c:v>4257.3639999999996</c:v>
                </c:pt>
                <c:pt idx="7">
                  <c:v>2621.13</c:v>
                </c:pt>
                <c:pt idx="8">
                  <c:v>13757.612000000001</c:v>
                </c:pt>
                <c:pt idx="9">
                  <c:v>2083.777</c:v>
                </c:pt>
                <c:pt idx="10">
                  <c:v>10381.636</c:v>
                </c:pt>
                <c:pt idx="11">
                  <c:v>125.717</c:v>
                </c:pt>
                <c:pt idx="12">
                  <c:v>212746.74</c:v>
                </c:pt>
                <c:pt idx="13">
                  <c:v>106003.145</c:v>
                </c:pt>
                <c:pt idx="14">
                  <c:v>12850.655000000001</c:v>
                </c:pt>
                <c:pt idx="15">
                  <c:v>15635.924999999999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3E-48EF-B41A-4BE9546A7DA2}"/>
            </c:ext>
          </c:extLst>
        </c:ser>
        <c:ser>
          <c:idx val="2"/>
          <c:order val="2"/>
          <c:tx>
            <c:strRef>
              <c:f>'2024-Q1-q2'!$A$60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'2024-Q1-q2'!$B$56:$Q$57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'2024-Q1-q2'!$B$60:$Q$60</c:f>
              <c:numCache>
                <c:formatCode>#,##0.0</c:formatCode>
                <c:ptCount val="16"/>
                <c:pt idx="0">
                  <c:v>444903.89500000002</c:v>
                </c:pt>
                <c:pt idx="1">
                  <c:v>33090.786</c:v>
                </c:pt>
                <c:pt idx="2">
                  <c:v>140798.93600000002</c:v>
                </c:pt>
                <c:pt idx="3">
                  <c:v>23314.093000000001</c:v>
                </c:pt>
                <c:pt idx="4">
                  <c:v>3143.9929999999999</c:v>
                </c:pt>
                <c:pt idx="5">
                  <c:v>9706.7010000000009</c:v>
                </c:pt>
                <c:pt idx="6">
                  <c:v>6725.5339999999997</c:v>
                </c:pt>
                <c:pt idx="7">
                  <c:v>65343.788999999997</c:v>
                </c:pt>
                <c:pt idx="8">
                  <c:v>70724.653999999995</c:v>
                </c:pt>
                <c:pt idx="9">
                  <c:v>98842.259000000005</c:v>
                </c:pt>
                <c:pt idx="10">
                  <c:v>67677.115999999995</c:v>
                </c:pt>
                <c:pt idx="11">
                  <c:v>9.1829999999999998</c:v>
                </c:pt>
                <c:pt idx="12">
                  <c:v>29583.598000000002</c:v>
                </c:pt>
                <c:pt idx="13">
                  <c:v>31292.510000000002</c:v>
                </c:pt>
                <c:pt idx="14">
                  <c:v>65170.377999999997</c:v>
                </c:pt>
                <c:pt idx="15">
                  <c:v>81680.100000000006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3E-48EF-B41A-4BE9546A7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572480"/>
        <c:axId val="180620672"/>
      </c:barChart>
      <c:catAx>
        <c:axId val="18357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20672"/>
        <c:crosses val="autoZero"/>
        <c:auto val="1"/>
        <c:lblAlgn val="ctr"/>
        <c:lblOffset val="100"/>
        <c:noMultiLvlLbl val="0"/>
      </c:catAx>
      <c:valAx>
        <c:axId val="18062067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83572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 1 sem 2023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'2023-Q1-q2'!$A$58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'2023-Q1-q2'!$B$58:$Q$58</c:f>
              <c:numCache>
                <c:formatCode>#,##0.0</c:formatCode>
                <c:ptCount val="16"/>
                <c:pt idx="0">
                  <c:v>1236134.3659999999</c:v>
                </c:pt>
                <c:pt idx="1">
                  <c:v>42396.304000000004</c:v>
                </c:pt>
                <c:pt idx="2">
                  <c:v>341409.57799999998</c:v>
                </c:pt>
                <c:pt idx="3">
                  <c:v>34798.095000000001</c:v>
                </c:pt>
                <c:pt idx="4">
                  <c:v>8518.4559999999983</c:v>
                </c:pt>
                <c:pt idx="5">
                  <c:v>10677.514999999999</c:v>
                </c:pt>
                <c:pt idx="6">
                  <c:v>15260.453000000001</c:v>
                </c:pt>
                <c:pt idx="7">
                  <c:v>29134.667000000001</c:v>
                </c:pt>
                <c:pt idx="8">
                  <c:v>20220.960999999999</c:v>
                </c:pt>
                <c:pt idx="9">
                  <c:v>219609.75300000003</c:v>
                </c:pt>
                <c:pt idx="10">
                  <c:v>159488.68799999999</c:v>
                </c:pt>
                <c:pt idx="11">
                  <c:v>1756.1</c:v>
                </c:pt>
                <c:pt idx="12">
                  <c:v>12499.737999999999</c:v>
                </c:pt>
                <c:pt idx="13">
                  <c:v>304965.34299999999</c:v>
                </c:pt>
                <c:pt idx="14">
                  <c:v>28900.704999999998</c:v>
                </c:pt>
                <c:pt idx="15">
                  <c:v>218174.01199999999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8D-4E80-8D6D-43D417E36C0F}"/>
            </c:ext>
          </c:extLst>
        </c:ser>
        <c:ser>
          <c:idx val="1"/>
          <c:order val="1"/>
          <c:tx>
            <c:strRef>
              <c:f>'2023-Q1-q2'!$A$59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'2023-Q1-q2'!$B$59:$Q$59</c:f>
              <c:numCache>
                <c:formatCode>#,##0.0</c:formatCode>
                <c:ptCount val="16"/>
                <c:pt idx="0">
                  <c:v>211095.4</c:v>
                </c:pt>
                <c:pt idx="1">
                  <c:v>8594.9120000000003</c:v>
                </c:pt>
                <c:pt idx="2">
                  <c:v>44374.334000000003</c:v>
                </c:pt>
                <c:pt idx="3">
                  <c:v>5043.8919999999998</c:v>
                </c:pt>
                <c:pt idx="4">
                  <c:v>8302.8559999999998</c:v>
                </c:pt>
                <c:pt idx="5">
                  <c:v>331.779</c:v>
                </c:pt>
                <c:pt idx="6">
                  <c:v>3431.0619999999999</c:v>
                </c:pt>
                <c:pt idx="7">
                  <c:v>2486.2219999999998</c:v>
                </c:pt>
                <c:pt idx="8">
                  <c:v>5303.3469999999998</c:v>
                </c:pt>
                <c:pt idx="9">
                  <c:v>3543.8649999999998</c:v>
                </c:pt>
                <c:pt idx="10">
                  <c:v>18678.855</c:v>
                </c:pt>
                <c:pt idx="11">
                  <c:v>218.584</c:v>
                </c:pt>
                <c:pt idx="12">
                  <c:v>2953.268</c:v>
                </c:pt>
                <c:pt idx="13">
                  <c:v>157281.86799999999</c:v>
                </c:pt>
                <c:pt idx="14">
                  <c:v>3317.3710000000001</c:v>
                </c:pt>
                <c:pt idx="15">
                  <c:v>26948.506000000001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8D-4E80-8D6D-43D417E36C0F}"/>
            </c:ext>
          </c:extLst>
        </c:ser>
        <c:ser>
          <c:idx val="2"/>
          <c:order val="2"/>
          <c:tx>
            <c:strRef>
              <c:f>'2023-Q1-q2'!$A$60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'2023-Q1-q2'!$B$56:$Q$57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'2023-Q1-q2'!$B$60:$Q$60</c:f>
              <c:numCache>
                <c:formatCode>#,##0.0</c:formatCode>
                <c:ptCount val="16"/>
                <c:pt idx="0">
                  <c:v>418074.93700000003</c:v>
                </c:pt>
                <c:pt idx="1">
                  <c:v>20509.629999999997</c:v>
                </c:pt>
                <c:pt idx="2">
                  <c:v>116376.924</c:v>
                </c:pt>
                <c:pt idx="3">
                  <c:v>21594.705000000002</c:v>
                </c:pt>
                <c:pt idx="4">
                  <c:v>0</c:v>
                </c:pt>
                <c:pt idx="5">
                  <c:v>10072.911</c:v>
                </c:pt>
                <c:pt idx="6">
                  <c:v>7686.2749999999996</c:v>
                </c:pt>
                <c:pt idx="7">
                  <c:v>5247.3919999999998</c:v>
                </c:pt>
                <c:pt idx="8">
                  <c:v>805.79199999999992</c:v>
                </c:pt>
                <c:pt idx="9">
                  <c:v>187279.16</c:v>
                </c:pt>
                <c:pt idx="10">
                  <c:v>118877.70499999999</c:v>
                </c:pt>
                <c:pt idx="11">
                  <c:v>65.522999999999996</c:v>
                </c:pt>
                <c:pt idx="12">
                  <c:v>6910.0309999999999</c:v>
                </c:pt>
                <c:pt idx="13">
                  <c:v>60318.589</c:v>
                </c:pt>
                <c:pt idx="14">
                  <c:v>10954.148000000001</c:v>
                </c:pt>
                <c:pt idx="15">
                  <c:v>116820.41099999999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8D-4E80-8D6D-43D417E36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573504"/>
        <c:axId val="180623552"/>
      </c:barChart>
      <c:catAx>
        <c:axId val="183573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23552"/>
        <c:crosses val="autoZero"/>
        <c:auto val="1"/>
        <c:lblAlgn val="ctr"/>
        <c:lblOffset val="100"/>
        <c:noMultiLvlLbl val="0"/>
      </c:catAx>
      <c:valAx>
        <c:axId val="18062355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83573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2023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 Q2q3q4'!$A$58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Q2q3q4'!$B$58:$Q$58</c:f>
              <c:numCache>
                <c:formatCode>#,##0.0</c:formatCode>
                <c:ptCount val="16"/>
                <c:pt idx="0">
                  <c:v>2591713.6</c:v>
                </c:pt>
                <c:pt idx="1">
                  <c:v>96665.64</c:v>
                </c:pt>
                <c:pt idx="2">
                  <c:v>704393.24</c:v>
                </c:pt>
                <c:pt idx="3">
                  <c:v>85785.47</c:v>
                </c:pt>
                <c:pt idx="4">
                  <c:v>8915.34</c:v>
                </c:pt>
                <c:pt idx="5">
                  <c:v>12844.45</c:v>
                </c:pt>
                <c:pt idx="6">
                  <c:v>34673.03</c:v>
                </c:pt>
                <c:pt idx="7">
                  <c:v>73962.399999999994</c:v>
                </c:pt>
                <c:pt idx="8">
                  <c:v>37753.229999999996</c:v>
                </c:pt>
                <c:pt idx="9">
                  <c:v>384817.74</c:v>
                </c:pt>
                <c:pt idx="10">
                  <c:v>331943.33999999997</c:v>
                </c:pt>
                <c:pt idx="11">
                  <c:v>2737.85</c:v>
                </c:pt>
                <c:pt idx="12">
                  <c:v>17317.48</c:v>
                </c:pt>
                <c:pt idx="13">
                  <c:v>745644.3899999999</c:v>
                </c:pt>
                <c:pt idx="14">
                  <c:v>53560.26</c:v>
                </c:pt>
                <c:pt idx="15">
                  <c:v>425440.43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FA-4A89-8D64-A6C93CDA6E78}"/>
            </c:ext>
          </c:extLst>
        </c:ser>
        <c:ser>
          <c:idx val="1"/>
          <c:order val="1"/>
          <c:tx>
            <c:strRef>
              <c:f>'2023-Q1 Q2q3q4'!$A$59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Q2q3q4'!$B$59:$Q$59</c:f>
              <c:numCache>
                <c:formatCode>#,##0.0</c:formatCode>
                <c:ptCount val="16"/>
                <c:pt idx="0">
                  <c:v>477222.74</c:v>
                </c:pt>
                <c:pt idx="1">
                  <c:v>13627.61</c:v>
                </c:pt>
                <c:pt idx="2">
                  <c:v>83416.41</c:v>
                </c:pt>
                <c:pt idx="3">
                  <c:v>13052.039999999999</c:v>
                </c:pt>
                <c:pt idx="4">
                  <c:v>8677.880000000001</c:v>
                </c:pt>
                <c:pt idx="5">
                  <c:v>797.40000000000009</c:v>
                </c:pt>
                <c:pt idx="6">
                  <c:v>6552.96</c:v>
                </c:pt>
                <c:pt idx="7">
                  <c:v>6299.23</c:v>
                </c:pt>
                <c:pt idx="8">
                  <c:v>4347.3900000000003</c:v>
                </c:pt>
                <c:pt idx="9">
                  <c:v>5392.7</c:v>
                </c:pt>
                <c:pt idx="10">
                  <c:v>40092.82</c:v>
                </c:pt>
                <c:pt idx="11">
                  <c:v>471.28999999999996</c:v>
                </c:pt>
                <c:pt idx="12">
                  <c:v>5195.79</c:v>
                </c:pt>
                <c:pt idx="13">
                  <c:v>445297.32</c:v>
                </c:pt>
                <c:pt idx="14">
                  <c:v>12609.410000000002</c:v>
                </c:pt>
                <c:pt idx="15">
                  <c:v>52325.899999999994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FA-4A89-8D64-A6C93CDA6E78}"/>
            </c:ext>
          </c:extLst>
        </c:ser>
        <c:ser>
          <c:idx val="2"/>
          <c:order val="2"/>
          <c:tx>
            <c:strRef>
              <c:f>'2023-Q1 Q2q3q4'!$A$60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Q2q3q4'!$B$60:$Q$60</c:f>
              <c:numCache>
                <c:formatCode>#,##0.0</c:formatCode>
                <c:ptCount val="16"/>
                <c:pt idx="0">
                  <c:v>897397.55</c:v>
                </c:pt>
                <c:pt idx="1">
                  <c:v>58390.85</c:v>
                </c:pt>
                <c:pt idx="2">
                  <c:v>235259.49999999997</c:v>
                </c:pt>
                <c:pt idx="3">
                  <c:v>59727.12000000001</c:v>
                </c:pt>
                <c:pt idx="4">
                  <c:v>0</c:v>
                </c:pt>
                <c:pt idx="5">
                  <c:v>10638.19</c:v>
                </c:pt>
                <c:pt idx="6">
                  <c:v>20383.77</c:v>
                </c:pt>
                <c:pt idx="7">
                  <c:v>20025.45</c:v>
                </c:pt>
                <c:pt idx="8">
                  <c:v>1792.06</c:v>
                </c:pt>
                <c:pt idx="9">
                  <c:v>329297.41000000003</c:v>
                </c:pt>
                <c:pt idx="10">
                  <c:v>239897.93</c:v>
                </c:pt>
                <c:pt idx="11">
                  <c:v>270.19</c:v>
                </c:pt>
                <c:pt idx="12">
                  <c:v>7537.0399999999991</c:v>
                </c:pt>
                <c:pt idx="13">
                  <c:v>135277.23000000001</c:v>
                </c:pt>
                <c:pt idx="14">
                  <c:v>15355.57</c:v>
                </c:pt>
                <c:pt idx="15">
                  <c:v>215111.92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FA-4A89-8D64-A6C93CDA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729152"/>
        <c:axId val="180626560"/>
      </c:barChart>
      <c:catAx>
        <c:axId val="18372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26560"/>
        <c:crosses val="autoZero"/>
        <c:auto val="1"/>
        <c:lblAlgn val="ctr"/>
        <c:lblOffset val="100"/>
        <c:noMultiLvlLbl val="0"/>
      </c:catAx>
      <c:valAx>
        <c:axId val="18062656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8372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58" sqref="B58:Q222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43</v>
      </c>
    </row>
    <row r="4" spans="1:18" ht="30" x14ac:dyDescent="0.25">
      <c r="A4" s="3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9" t="s">
        <v>22</v>
      </c>
      <c r="B6" s="5">
        <v>638196.125</v>
      </c>
      <c r="C6" s="5">
        <v>30151.616000000002</v>
      </c>
      <c r="D6" s="5">
        <v>180703.14799999999</v>
      </c>
      <c r="E6" s="5">
        <v>18231.873</v>
      </c>
      <c r="F6" s="5">
        <v>7158.8069999999998</v>
      </c>
      <c r="G6" s="5">
        <v>18311.451000000001</v>
      </c>
      <c r="H6" s="5">
        <v>9540.7990000000009</v>
      </c>
      <c r="I6" s="5">
        <v>79158.8</v>
      </c>
      <c r="J6" s="5">
        <v>89780.472999999998</v>
      </c>
      <c r="K6" s="5">
        <v>341.608</v>
      </c>
      <c r="L6" s="5">
        <v>5123.491</v>
      </c>
      <c r="M6" s="5">
        <v>68.052999999999997</v>
      </c>
      <c r="N6" s="5">
        <v>278404.19900000002</v>
      </c>
      <c r="O6" s="5">
        <v>10100.531999999999</v>
      </c>
      <c r="P6" s="5">
        <v>102337.565</v>
      </c>
      <c r="Q6" s="5">
        <v>9223.4230000000007</v>
      </c>
      <c r="R6" s="5">
        <v>1476831.963</v>
      </c>
    </row>
    <row r="7" spans="1:18" x14ac:dyDescent="0.25">
      <c r="A7" s="9" t="s">
        <v>23</v>
      </c>
      <c r="B7" s="5">
        <v>111175.06600000001</v>
      </c>
      <c r="C7" s="5">
        <v>1648.0350000000001</v>
      </c>
      <c r="D7" s="5">
        <v>19493.256000000001</v>
      </c>
      <c r="E7" s="5">
        <v>3255.752</v>
      </c>
      <c r="F7" s="5">
        <v>1778.6010000000001</v>
      </c>
      <c r="G7" s="5">
        <v>1484.171</v>
      </c>
      <c r="H7" s="5">
        <v>1993.952</v>
      </c>
      <c r="I7" s="5">
        <v>1504.568</v>
      </c>
      <c r="J7" s="5">
        <v>9857.0650000000005</v>
      </c>
      <c r="K7" s="5">
        <v>88.602000000000004</v>
      </c>
      <c r="L7" s="5">
        <v>1507.191</v>
      </c>
      <c r="M7" s="5">
        <v>68.052999999999997</v>
      </c>
      <c r="N7" s="5">
        <v>211203.23199999999</v>
      </c>
      <c r="O7" s="5">
        <v>1075.4069999999999</v>
      </c>
      <c r="P7" s="5">
        <v>11456.224</v>
      </c>
      <c r="Q7" s="5">
        <v>121.57899999999999</v>
      </c>
      <c r="R7" s="5">
        <v>377710.75400000002</v>
      </c>
    </row>
    <row r="8" spans="1:18" x14ac:dyDescent="0.25">
      <c r="A8" s="9" t="s">
        <v>24</v>
      </c>
      <c r="B8" s="5">
        <v>241809.20800000001</v>
      </c>
      <c r="C8" s="5">
        <v>22373.225999999999</v>
      </c>
      <c r="D8" s="5">
        <v>76834.782000000007</v>
      </c>
      <c r="E8" s="5">
        <v>12039.828</v>
      </c>
      <c r="F8" s="5">
        <v>3143.9929999999999</v>
      </c>
      <c r="G8" s="5">
        <v>4888.66</v>
      </c>
      <c r="H8" s="5">
        <v>2103.9989999999998</v>
      </c>
      <c r="I8" s="5">
        <v>63561.006999999998</v>
      </c>
      <c r="J8" s="5">
        <v>70134.652000000002</v>
      </c>
      <c r="K8" s="5">
        <v>4.3490000000000002</v>
      </c>
      <c r="L8" s="5">
        <v>1283.6210000000001</v>
      </c>
      <c r="M8" s="5">
        <v>0</v>
      </c>
      <c r="N8" s="5">
        <v>24619.057000000001</v>
      </c>
      <c r="O8" s="5">
        <v>6039.0910000000003</v>
      </c>
      <c r="P8" s="5">
        <v>56394.74</v>
      </c>
      <c r="Q8" s="5">
        <v>9072.7890000000007</v>
      </c>
      <c r="R8" s="5">
        <v>594303.00199999998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44</v>
      </c>
    </row>
    <row r="17" spans="1:18" ht="30" x14ac:dyDescent="0.25">
      <c r="A17" s="3" t="s">
        <v>2</v>
      </c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9" t="s">
        <v>8</v>
      </c>
      <c r="H17" s="9" t="s">
        <v>9</v>
      </c>
      <c r="I17" s="9" t="s">
        <v>10</v>
      </c>
      <c r="J17" s="9" t="s">
        <v>11</v>
      </c>
      <c r="K17" s="9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9" t="s">
        <v>19</v>
      </c>
    </row>
    <row r="18" spans="1:18" x14ac:dyDescent="0.25">
      <c r="A18" s="3" t="s">
        <v>20</v>
      </c>
      <c r="B18" s="9" t="s">
        <v>21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9" t="s">
        <v>21</v>
      </c>
      <c r="O18" s="9" t="s">
        <v>21</v>
      </c>
      <c r="P18" s="9" t="s">
        <v>21</v>
      </c>
      <c r="Q18" s="9" t="s">
        <v>21</v>
      </c>
      <c r="R18" s="9" t="s">
        <v>21</v>
      </c>
    </row>
    <row r="19" spans="1:18" x14ac:dyDescent="0.25">
      <c r="A19" s="9" t="s">
        <v>22</v>
      </c>
      <c r="B19" s="5">
        <v>611714.80599999998</v>
      </c>
      <c r="C19" s="5">
        <v>20505.493999999999</v>
      </c>
      <c r="D19" s="5">
        <v>168141.10800000001</v>
      </c>
      <c r="E19" s="5">
        <v>18686.415000000001</v>
      </c>
      <c r="F19" s="5">
        <v>73.325999999999993</v>
      </c>
      <c r="G19" s="5">
        <v>5110.6149999999998</v>
      </c>
      <c r="H19" s="5">
        <v>9739.7630000000008</v>
      </c>
      <c r="I19" s="5">
        <v>12438.137000000001</v>
      </c>
      <c r="J19" s="5">
        <v>12397.971</v>
      </c>
      <c r="K19" s="5">
        <v>116695.26300000001</v>
      </c>
      <c r="L19" s="5">
        <v>87887.937999999995</v>
      </c>
      <c r="M19" s="5">
        <v>718.58</v>
      </c>
      <c r="N19" s="5">
        <v>8499.5079999999998</v>
      </c>
      <c r="O19" s="5">
        <v>167504.11300000001</v>
      </c>
      <c r="P19" s="5">
        <v>17451.384999999998</v>
      </c>
      <c r="Q19" s="5">
        <v>124246.602</v>
      </c>
      <c r="R19" s="5">
        <v>1381811.024</v>
      </c>
    </row>
    <row r="20" spans="1:18" x14ac:dyDescent="0.25">
      <c r="A20" s="9" t="s">
        <v>23</v>
      </c>
      <c r="B20" s="5">
        <v>109616.73</v>
      </c>
      <c r="C20" s="5">
        <v>2527.2919999999999</v>
      </c>
      <c r="D20" s="5">
        <v>20610.024000000001</v>
      </c>
      <c r="E20" s="5">
        <v>2225.9319999999998</v>
      </c>
      <c r="F20" s="5">
        <v>73.325999999999993</v>
      </c>
      <c r="G20" s="5">
        <v>231.46899999999999</v>
      </c>
      <c r="H20" s="5">
        <v>2263.4119999999998</v>
      </c>
      <c r="I20" s="5">
        <v>1116.5619999999999</v>
      </c>
      <c r="J20" s="5">
        <v>3900.547</v>
      </c>
      <c r="K20" s="5">
        <v>1995.175</v>
      </c>
      <c r="L20" s="5">
        <v>8874.4449999999997</v>
      </c>
      <c r="M20" s="5">
        <v>57.664000000000001</v>
      </c>
      <c r="N20" s="5">
        <v>1543.508</v>
      </c>
      <c r="O20" s="5">
        <v>104927.738</v>
      </c>
      <c r="P20" s="5">
        <v>1394.431</v>
      </c>
      <c r="Q20" s="5">
        <v>15514.346</v>
      </c>
      <c r="R20" s="5">
        <v>276872.60100000002</v>
      </c>
    </row>
    <row r="21" spans="1:18" x14ac:dyDescent="0.25">
      <c r="A21" s="9" t="s">
        <v>24</v>
      </c>
      <c r="B21" s="5">
        <v>203094.68700000001</v>
      </c>
      <c r="C21" s="5">
        <v>10717.56</v>
      </c>
      <c r="D21" s="5">
        <v>63964.154000000002</v>
      </c>
      <c r="E21" s="5">
        <v>11274.264999999999</v>
      </c>
      <c r="F21" s="5">
        <v>0</v>
      </c>
      <c r="G21" s="5">
        <v>4818.0410000000002</v>
      </c>
      <c r="H21" s="5">
        <v>4621.5349999999999</v>
      </c>
      <c r="I21" s="5">
        <v>1782.7819999999999</v>
      </c>
      <c r="J21" s="5">
        <v>590.00199999999995</v>
      </c>
      <c r="K21" s="5">
        <v>98837.91</v>
      </c>
      <c r="L21" s="5">
        <v>66393.494999999995</v>
      </c>
      <c r="M21" s="5">
        <v>9.1829999999999998</v>
      </c>
      <c r="N21" s="5">
        <v>4964.5410000000002</v>
      </c>
      <c r="O21" s="5">
        <v>25253.419000000002</v>
      </c>
      <c r="P21" s="5">
        <v>8775.6380000000008</v>
      </c>
      <c r="Q21" s="5">
        <v>72607.311000000002</v>
      </c>
      <c r="R21" s="5">
        <v>577704.52300000004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45</v>
      </c>
    </row>
    <row r="29" spans="1:18" x14ac:dyDescent="0.25">
      <c r="A29" s="2"/>
    </row>
    <row r="30" spans="1:18" ht="30" x14ac:dyDescent="0.25">
      <c r="A30" s="3" t="s">
        <v>2</v>
      </c>
      <c r="B30" s="9" t="s">
        <v>3</v>
      </c>
      <c r="C30" s="9" t="s">
        <v>4</v>
      </c>
      <c r="D30" s="9" t="s">
        <v>5</v>
      </c>
      <c r="E30" s="9" t="s">
        <v>6</v>
      </c>
      <c r="F30" s="9" t="s">
        <v>7</v>
      </c>
      <c r="G30" s="9" t="s">
        <v>8</v>
      </c>
      <c r="H30" s="9" t="s">
        <v>9</v>
      </c>
      <c r="I30" s="9" t="s">
        <v>10</v>
      </c>
      <c r="J30" s="9" t="s">
        <v>11</v>
      </c>
      <c r="K30" s="9" t="s">
        <v>12</v>
      </c>
      <c r="L30" s="9" t="s">
        <v>13</v>
      </c>
      <c r="M30" s="9" t="s">
        <v>14</v>
      </c>
      <c r="N30" s="9" t="s">
        <v>15</v>
      </c>
      <c r="O30" s="9" t="s">
        <v>16</v>
      </c>
      <c r="P30" s="9" t="s">
        <v>17</v>
      </c>
      <c r="Q30" s="9" t="s">
        <v>18</v>
      </c>
      <c r="R30" s="9" t="s">
        <v>19</v>
      </c>
    </row>
    <row r="31" spans="1:18" x14ac:dyDescent="0.25">
      <c r="A31" s="3" t="s">
        <v>20</v>
      </c>
      <c r="B31" s="9" t="s">
        <v>21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9" t="s">
        <v>21</v>
      </c>
      <c r="O31" s="9" t="s">
        <v>21</v>
      </c>
      <c r="P31" s="9" t="s">
        <v>21</v>
      </c>
      <c r="Q31" s="9" t="s">
        <v>21</v>
      </c>
      <c r="R31" s="9" t="s">
        <v>21</v>
      </c>
    </row>
    <row r="32" spans="1:18" x14ac:dyDescent="0.25">
      <c r="A32" s="9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9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9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46</v>
      </c>
    </row>
    <row r="43" spans="1:18" ht="30" x14ac:dyDescent="0.25">
      <c r="A43" s="3" t="s">
        <v>2</v>
      </c>
      <c r="B43" s="9" t="s">
        <v>3</v>
      </c>
      <c r="C43" s="9" t="s">
        <v>4</v>
      </c>
      <c r="D43" s="9" t="s">
        <v>5</v>
      </c>
      <c r="E43" s="9" t="s">
        <v>6</v>
      </c>
      <c r="F43" s="9" t="s">
        <v>7</v>
      </c>
      <c r="G43" s="9" t="s">
        <v>8</v>
      </c>
      <c r="H43" s="9" t="s">
        <v>9</v>
      </c>
      <c r="I43" s="9" t="s">
        <v>10</v>
      </c>
      <c r="J43" s="9" t="s">
        <v>11</v>
      </c>
      <c r="K43" s="9" t="s">
        <v>12</v>
      </c>
      <c r="L43" s="9" t="s">
        <v>13</v>
      </c>
      <c r="M43" s="9" t="s">
        <v>14</v>
      </c>
      <c r="N43" s="9" t="s">
        <v>15</v>
      </c>
      <c r="O43" s="9" t="s">
        <v>16</v>
      </c>
      <c r="P43" s="9" t="s">
        <v>17</v>
      </c>
      <c r="Q43" s="9" t="s">
        <v>18</v>
      </c>
      <c r="R43" s="9" t="s">
        <v>19</v>
      </c>
    </row>
    <row r="44" spans="1:18" x14ac:dyDescent="0.25">
      <c r="A44" s="3" t="s">
        <v>20</v>
      </c>
      <c r="B44" s="9" t="s">
        <v>21</v>
      </c>
      <c r="C44" s="9" t="s">
        <v>21</v>
      </c>
      <c r="D44" s="9" t="s">
        <v>21</v>
      </c>
      <c r="E44" s="9" t="s">
        <v>21</v>
      </c>
      <c r="F44" s="9" t="s">
        <v>21</v>
      </c>
      <c r="G44" s="9" t="s">
        <v>21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9" t="s">
        <v>21</v>
      </c>
      <c r="O44" s="9" t="s">
        <v>21</v>
      </c>
      <c r="P44" s="9" t="s">
        <v>21</v>
      </c>
      <c r="Q44" s="9" t="s">
        <v>21</v>
      </c>
      <c r="R44" s="9" t="s">
        <v>21</v>
      </c>
    </row>
    <row r="45" spans="1:18" x14ac:dyDescent="0.25">
      <c r="A45" s="9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9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9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47</v>
      </c>
    </row>
    <row r="56" spans="1:18" ht="30" x14ac:dyDescent="0.25">
      <c r="A56" s="3" t="s">
        <v>2</v>
      </c>
      <c r="B56" s="9" t="s">
        <v>3</v>
      </c>
      <c r="C56" s="9" t="s">
        <v>4</v>
      </c>
      <c r="D56" s="9" t="s">
        <v>5</v>
      </c>
      <c r="E56" s="9" t="s">
        <v>6</v>
      </c>
      <c r="F56" s="9" t="s">
        <v>7</v>
      </c>
      <c r="G56" s="9" t="s">
        <v>8</v>
      </c>
      <c r="H56" s="9" t="s">
        <v>9</v>
      </c>
      <c r="I56" s="9" t="s">
        <v>10</v>
      </c>
      <c r="J56" s="9" t="s">
        <v>11</v>
      </c>
      <c r="K56" s="9" t="s">
        <v>12</v>
      </c>
      <c r="L56" s="9" t="s">
        <v>13</v>
      </c>
      <c r="M56" s="9" t="s">
        <v>14</v>
      </c>
      <c r="N56" s="9" t="s">
        <v>15</v>
      </c>
      <c r="O56" s="9" t="s">
        <v>16</v>
      </c>
      <c r="P56" s="9" t="s">
        <v>17</v>
      </c>
      <c r="Q56" s="9" t="s">
        <v>18</v>
      </c>
      <c r="R56" s="9" t="s">
        <v>19</v>
      </c>
    </row>
    <row r="57" spans="1:18" x14ac:dyDescent="0.25">
      <c r="A57" s="3" t="s">
        <v>20</v>
      </c>
      <c r="B57" s="9" t="s">
        <v>21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9" t="s">
        <v>21</v>
      </c>
      <c r="O57" s="9" t="s">
        <v>21</v>
      </c>
      <c r="P57" s="9" t="s">
        <v>21</v>
      </c>
      <c r="Q57" s="9" t="s">
        <v>21</v>
      </c>
      <c r="R57" s="9" t="s">
        <v>21</v>
      </c>
    </row>
    <row r="58" spans="1:18" x14ac:dyDescent="0.25">
      <c r="A58" s="9" t="s">
        <v>22</v>
      </c>
      <c r="B58" s="5">
        <v>1249910.9309999999</v>
      </c>
      <c r="C58" s="5">
        <v>50657.11</v>
      </c>
      <c r="D58" s="5">
        <v>348844.25599999999</v>
      </c>
      <c r="E58" s="5">
        <v>36918.288</v>
      </c>
      <c r="F58" s="5">
        <v>7232.1329999999998</v>
      </c>
      <c r="G58" s="5">
        <v>23422.065999999999</v>
      </c>
      <c r="H58" s="5">
        <v>19280.562000000002</v>
      </c>
      <c r="I58" s="5">
        <v>91596.937000000005</v>
      </c>
      <c r="J58" s="5">
        <v>102178.444</v>
      </c>
      <c r="K58" s="5">
        <v>117036.871</v>
      </c>
      <c r="L58" s="5">
        <v>93011.428999999989</v>
      </c>
      <c r="M58" s="5">
        <v>786.63300000000004</v>
      </c>
      <c r="N58" s="5">
        <v>286903.70699999999</v>
      </c>
      <c r="O58" s="5">
        <v>177604.64500000002</v>
      </c>
      <c r="P58" s="5">
        <v>119788.95</v>
      </c>
      <c r="Q58" s="5">
        <v>133470.02499999999</v>
      </c>
      <c r="R58" s="5">
        <f t="shared" ref="C58:R60" si="0">+R6+R19+R32+R45</f>
        <v>2858642.9869999997</v>
      </c>
    </row>
    <row r="59" spans="1:18" x14ac:dyDescent="0.25">
      <c r="A59" s="9" t="s">
        <v>23</v>
      </c>
      <c r="B59" s="5">
        <v>220791.796</v>
      </c>
      <c r="C59" s="5">
        <v>4175.3270000000002</v>
      </c>
      <c r="D59" s="5">
        <v>40103.279999999999</v>
      </c>
      <c r="E59" s="5">
        <v>5481.6839999999993</v>
      </c>
      <c r="F59" s="5">
        <v>1851.9270000000001</v>
      </c>
      <c r="G59" s="5">
        <v>1715.64</v>
      </c>
      <c r="H59" s="5">
        <v>4257.3639999999996</v>
      </c>
      <c r="I59" s="5">
        <v>2621.13</v>
      </c>
      <c r="J59" s="5">
        <v>13757.612000000001</v>
      </c>
      <c r="K59" s="5">
        <v>2083.777</v>
      </c>
      <c r="L59" s="5">
        <v>10381.636</v>
      </c>
      <c r="M59" s="5">
        <v>125.717</v>
      </c>
      <c r="N59" s="5">
        <v>212746.74</v>
      </c>
      <c r="O59" s="5">
        <v>106003.145</v>
      </c>
      <c r="P59" s="5">
        <v>12850.655000000001</v>
      </c>
      <c r="Q59" s="5">
        <v>15635.924999999999</v>
      </c>
      <c r="R59" s="5">
        <f t="shared" si="0"/>
        <v>654583.35499999998</v>
      </c>
    </row>
    <row r="60" spans="1:18" x14ac:dyDescent="0.25">
      <c r="A60" s="9" t="s">
        <v>24</v>
      </c>
      <c r="B60" s="5">
        <v>444903.89500000002</v>
      </c>
      <c r="C60" s="5">
        <v>33090.786</v>
      </c>
      <c r="D60" s="5">
        <v>140798.93600000002</v>
      </c>
      <c r="E60" s="5">
        <v>23314.093000000001</v>
      </c>
      <c r="F60" s="5">
        <v>3143.9929999999999</v>
      </c>
      <c r="G60" s="5">
        <v>9706.7010000000009</v>
      </c>
      <c r="H60" s="5">
        <v>6725.5339999999997</v>
      </c>
      <c r="I60" s="5">
        <v>65343.788999999997</v>
      </c>
      <c r="J60" s="5">
        <v>70724.653999999995</v>
      </c>
      <c r="K60" s="5">
        <v>98842.259000000005</v>
      </c>
      <c r="L60" s="5">
        <v>67677.115999999995</v>
      </c>
      <c r="M60" s="5">
        <v>9.1829999999999998</v>
      </c>
      <c r="N60" s="5">
        <v>29583.598000000002</v>
      </c>
      <c r="O60" s="5">
        <v>31292.510000000002</v>
      </c>
      <c r="P60" s="5">
        <v>65170.377999999997</v>
      </c>
      <c r="Q60" s="5">
        <v>81680.100000000006</v>
      </c>
      <c r="R60" s="5">
        <f t="shared" si="0"/>
        <v>1172007.5249999999</v>
      </c>
    </row>
    <row r="63" spans="1:18" x14ac:dyDescent="0.25">
      <c r="A63" s="7" t="s">
        <v>48</v>
      </c>
    </row>
    <row r="64" spans="1:18" ht="30" x14ac:dyDescent="0.25">
      <c r="A64" s="3" t="s">
        <v>2</v>
      </c>
      <c r="B64" s="9" t="s">
        <v>3</v>
      </c>
      <c r="C64" s="9" t="s">
        <v>4</v>
      </c>
      <c r="D64" s="9" t="s">
        <v>5</v>
      </c>
      <c r="E64" s="9" t="s">
        <v>6</v>
      </c>
      <c r="F64" s="9" t="s">
        <v>7</v>
      </c>
      <c r="G64" s="9" t="s">
        <v>8</v>
      </c>
      <c r="H64" s="9" t="s">
        <v>9</v>
      </c>
      <c r="I64" s="9" t="s">
        <v>10</v>
      </c>
      <c r="J64" s="9" t="s">
        <v>11</v>
      </c>
      <c r="K64" s="9" t="s">
        <v>12</v>
      </c>
      <c r="L64" s="9" t="s">
        <v>13</v>
      </c>
      <c r="M64" s="9" t="s">
        <v>14</v>
      </c>
      <c r="N64" s="9" t="s">
        <v>15</v>
      </c>
      <c r="O64" s="9" t="s">
        <v>16</v>
      </c>
      <c r="P64" s="9" t="s">
        <v>17</v>
      </c>
      <c r="Q64" s="9" t="s">
        <v>18</v>
      </c>
      <c r="R64" s="9" t="s">
        <v>19</v>
      </c>
    </row>
    <row r="65" spans="1:18" x14ac:dyDescent="0.25">
      <c r="A65" s="3" t="s">
        <v>20</v>
      </c>
      <c r="B65" s="9" t="s">
        <v>21</v>
      </c>
      <c r="C65" s="9" t="s">
        <v>21</v>
      </c>
      <c r="D65" s="9" t="s">
        <v>21</v>
      </c>
      <c r="E65" s="9" t="s">
        <v>21</v>
      </c>
      <c r="F65" s="9" t="s">
        <v>21</v>
      </c>
      <c r="G65" s="9" t="s">
        <v>21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9" t="s">
        <v>21</v>
      </c>
      <c r="O65" s="9" t="s">
        <v>21</v>
      </c>
      <c r="P65" s="9" t="s">
        <v>21</v>
      </c>
      <c r="Q65" s="9" t="s">
        <v>21</v>
      </c>
      <c r="R65" s="9" t="s">
        <v>21</v>
      </c>
    </row>
    <row r="66" spans="1:18" x14ac:dyDescent="0.25">
      <c r="A66" s="9" t="s">
        <v>22</v>
      </c>
      <c r="B66" s="8">
        <v>1.1144876624196973E-2</v>
      </c>
      <c r="C66" s="8">
        <v>0.19484731499236341</v>
      </c>
      <c r="D66" s="8">
        <v>2.177641893807682E-2</v>
      </c>
      <c r="E66" s="8">
        <v>6.0928421512729342E-2</v>
      </c>
      <c r="F66" s="8">
        <v>-0.15100424302244431</v>
      </c>
      <c r="G66" s="8">
        <v>1.1935877402185808</v>
      </c>
      <c r="H66" s="8">
        <v>0.26343313661789725</v>
      </c>
      <c r="I66" s="8">
        <v>2.1439157001519873</v>
      </c>
      <c r="J66" s="8">
        <v>4.0530953499193245</v>
      </c>
      <c r="K66" s="8">
        <v>-0.46706888286514314</v>
      </c>
      <c r="L66" s="8">
        <v>-0.41681488407503864</v>
      </c>
      <c r="M66" s="8">
        <v>-0.55205683047662424</v>
      </c>
      <c r="N66" s="8">
        <v>21.952777650219549</v>
      </c>
      <c r="O66" s="8">
        <v>-0.41762351337082909</v>
      </c>
      <c r="P66" s="8">
        <v>3.1448452555050128</v>
      </c>
      <c r="Q66" s="8">
        <v>-0.38824049768127289</v>
      </c>
      <c r="R66" s="8">
        <f>+(R58-'2023-Q1-q2'!R58)/'2023-Q1-q2'!R58</f>
        <v>6.5090116085006686E-2</v>
      </c>
    </row>
    <row r="67" spans="1:18" x14ac:dyDescent="0.25">
      <c r="A67" s="9" t="s">
        <v>23</v>
      </c>
      <c r="B67" s="8">
        <v>4.5933715277547534E-2</v>
      </c>
      <c r="C67" s="8">
        <v>-0.51420945322069611</v>
      </c>
      <c r="D67" s="8">
        <v>-9.6250548796969065E-2</v>
      </c>
      <c r="E67" s="8">
        <v>8.6796465903710762E-2</v>
      </c>
      <c r="F67" s="8">
        <v>-0.77695301472168132</v>
      </c>
      <c r="G67" s="8">
        <v>4.1710325246625013</v>
      </c>
      <c r="H67" s="8">
        <v>0.24082980721420938</v>
      </c>
      <c r="I67" s="8">
        <v>5.426225011282193E-2</v>
      </c>
      <c r="J67" s="8">
        <v>1.5941376266723639</v>
      </c>
      <c r="K67" s="8">
        <v>-0.41200440761710727</v>
      </c>
      <c r="L67" s="8">
        <v>-0.44420383369323224</v>
      </c>
      <c r="M67" s="8">
        <v>-0.42485726311166416</v>
      </c>
      <c r="N67" s="8">
        <v>71.037735823501279</v>
      </c>
      <c r="O67" s="8">
        <v>-0.3260307348333375</v>
      </c>
      <c r="P67" s="8">
        <v>2.873746710874364</v>
      </c>
      <c r="Q67" s="8">
        <v>-0.4197850893849181</v>
      </c>
      <c r="R67" s="8">
        <f>+(R59-'2023-Q1-q2'!R59)/'2023-Q1-q2'!R59</f>
        <v>0.30419480379279917</v>
      </c>
    </row>
    <row r="68" spans="1:18" x14ac:dyDescent="0.25">
      <c r="A68" s="9" t="s">
        <v>24</v>
      </c>
      <c r="B68" s="8">
        <v>6.417260549632034E-2</v>
      </c>
      <c r="C68" s="8">
        <v>0.61342676586559608</v>
      </c>
      <c r="D68" s="8">
        <v>0.20985270241375359</v>
      </c>
      <c r="E68" s="8">
        <v>7.9620814454283997E-2</v>
      </c>
      <c r="F68" s="8" t="e">
        <v>#DIV/0!</v>
      </c>
      <c r="G68" s="8">
        <v>-3.6355925312950656E-2</v>
      </c>
      <c r="H68" s="8">
        <v>-0.12499435682433949</v>
      </c>
      <c r="I68" s="8">
        <v>11.452621988218148</v>
      </c>
      <c r="J68" s="8">
        <v>86.770360092927206</v>
      </c>
      <c r="K68" s="8">
        <v>-0.47221965861017318</v>
      </c>
      <c r="L68" s="8">
        <v>-0.43069967577183627</v>
      </c>
      <c r="M68" s="8">
        <v>-0.85985073943500756</v>
      </c>
      <c r="N68" s="8">
        <v>3.2812540204233529</v>
      </c>
      <c r="O68" s="8">
        <v>-0.48121283142084104</v>
      </c>
      <c r="P68" s="8">
        <v>4.9493789932361683</v>
      </c>
      <c r="Q68" s="8">
        <v>-0.3008062606456674</v>
      </c>
      <c r="R68" s="8">
        <f>+(R60-'2023-Q1-q2'!R60)/'2023-Q1-q2'!R60</f>
        <v>6.3919522274370658E-2</v>
      </c>
    </row>
  </sheetData>
  <mergeCells count="1">
    <mergeCell ref="B5:R5"/>
  </mergeCells>
  <conditionalFormatting sqref="B66:R68">
    <cfRule type="cellIs" dxfId="9" priority="5" operator="greaterThan">
      <formula>0</formula>
    </cfRule>
    <cfRule type="cellIs" dxfId="8" priority="6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37" zoomScale="80" zoomScaleNormal="80" workbookViewId="0">
      <selection activeCell="B58" sqref="B58:R68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9" t="s">
        <v>22</v>
      </c>
      <c r="B6" s="5">
        <v>624419.56000000006</v>
      </c>
      <c r="C6" s="5">
        <v>21890.81</v>
      </c>
      <c r="D6" s="5">
        <v>173268.47</v>
      </c>
      <c r="E6" s="5">
        <v>16111.68</v>
      </c>
      <c r="F6" s="5">
        <v>8445.1299999999992</v>
      </c>
      <c r="G6" s="5">
        <v>5566.9</v>
      </c>
      <c r="H6" s="5">
        <v>5520.69</v>
      </c>
      <c r="I6" s="5">
        <v>16696.53</v>
      </c>
      <c r="J6" s="5">
        <v>7822.99</v>
      </c>
      <c r="K6" s="5">
        <v>102914.49</v>
      </c>
      <c r="L6" s="5">
        <v>71600.75</v>
      </c>
      <c r="M6" s="5">
        <v>1037.52</v>
      </c>
      <c r="N6" s="5">
        <v>4000.23</v>
      </c>
      <c r="O6" s="5">
        <v>137461.23000000001</v>
      </c>
      <c r="P6" s="5">
        <v>11449.32</v>
      </c>
      <c r="Q6" s="5">
        <v>93927.41</v>
      </c>
      <c r="R6" s="5">
        <v>1302133.69</v>
      </c>
    </row>
    <row r="7" spans="1:18" x14ac:dyDescent="0.25">
      <c r="A7" s="9" t="s">
        <v>23</v>
      </c>
      <c r="B7" s="5">
        <v>101478.67</v>
      </c>
      <c r="C7" s="5">
        <v>6067.62</v>
      </c>
      <c r="D7" s="5">
        <v>23764.31</v>
      </c>
      <c r="E7" s="5">
        <v>2817.96</v>
      </c>
      <c r="F7" s="5">
        <v>8229.5300000000007</v>
      </c>
      <c r="G7" s="5">
        <v>100.31</v>
      </c>
      <c r="H7" s="5">
        <v>1167.6500000000001</v>
      </c>
      <c r="I7" s="5">
        <v>1369.66</v>
      </c>
      <c r="J7" s="5">
        <v>1402.8</v>
      </c>
      <c r="K7" s="5">
        <v>1548.69</v>
      </c>
      <c r="L7" s="5">
        <v>9804.41</v>
      </c>
      <c r="M7" s="5">
        <v>160.91999999999999</v>
      </c>
      <c r="N7" s="5">
        <v>1409.76</v>
      </c>
      <c r="O7" s="5">
        <v>52354.13</v>
      </c>
      <c r="P7" s="5">
        <v>1922.94</v>
      </c>
      <c r="Q7" s="5">
        <v>11434.16</v>
      </c>
      <c r="R7" s="5">
        <v>225033.52</v>
      </c>
    </row>
    <row r="8" spans="1:18" x14ac:dyDescent="0.25">
      <c r="A8" s="9" t="s">
        <v>24</v>
      </c>
      <c r="B8" s="5">
        <v>214980.25</v>
      </c>
      <c r="C8" s="5">
        <v>9792.07</v>
      </c>
      <c r="D8" s="5">
        <v>52412.77</v>
      </c>
      <c r="E8" s="5">
        <v>10320.44</v>
      </c>
      <c r="F8" s="5">
        <v>0</v>
      </c>
      <c r="G8" s="5">
        <v>5254.87</v>
      </c>
      <c r="H8" s="5">
        <v>3064.74</v>
      </c>
      <c r="I8" s="5">
        <v>3464.61</v>
      </c>
      <c r="J8" s="5">
        <v>215.79</v>
      </c>
      <c r="K8" s="5">
        <v>88441.25</v>
      </c>
      <c r="L8" s="5">
        <v>52484.21</v>
      </c>
      <c r="M8" s="5">
        <v>56.34</v>
      </c>
      <c r="N8" s="5">
        <v>1945.49</v>
      </c>
      <c r="O8" s="5">
        <v>35065.17</v>
      </c>
      <c r="P8" s="5">
        <v>2178.5100000000002</v>
      </c>
      <c r="Q8" s="5">
        <v>44213.1</v>
      </c>
      <c r="R8" s="5">
        <v>523889.63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9" t="s">
        <v>8</v>
      </c>
      <c r="H17" s="9" t="s">
        <v>9</v>
      </c>
      <c r="I17" s="9" t="s">
        <v>10</v>
      </c>
      <c r="J17" s="9" t="s">
        <v>11</v>
      </c>
      <c r="K17" s="9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9" t="s">
        <v>19</v>
      </c>
    </row>
    <row r="18" spans="1:18" x14ac:dyDescent="0.25">
      <c r="A18" s="3" t="s">
        <v>20</v>
      </c>
      <c r="B18" s="9" t="s">
        <v>21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9" t="s">
        <v>21</v>
      </c>
      <c r="O18" s="9" t="s">
        <v>21</v>
      </c>
      <c r="P18" s="9" t="s">
        <v>21</v>
      </c>
      <c r="Q18" s="9" t="s">
        <v>21</v>
      </c>
      <c r="R18" s="9" t="s">
        <v>21</v>
      </c>
    </row>
    <row r="19" spans="1:18" x14ac:dyDescent="0.25">
      <c r="A19" s="9" t="s">
        <v>22</v>
      </c>
      <c r="B19" s="5">
        <v>611714.80599999998</v>
      </c>
      <c r="C19" s="5">
        <v>20505.493999999999</v>
      </c>
      <c r="D19" s="5">
        <v>168141.10800000001</v>
      </c>
      <c r="E19" s="5">
        <v>18686.415000000001</v>
      </c>
      <c r="F19" s="5">
        <v>73.325999999999993</v>
      </c>
      <c r="G19" s="5">
        <v>5110.6149999999998</v>
      </c>
      <c r="H19" s="5">
        <v>9739.7630000000008</v>
      </c>
      <c r="I19" s="5">
        <v>12438.137000000001</v>
      </c>
      <c r="J19" s="5">
        <v>12397.971</v>
      </c>
      <c r="K19" s="5">
        <v>116695.26300000001</v>
      </c>
      <c r="L19" s="5">
        <v>87887.937999999995</v>
      </c>
      <c r="M19" s="5">
        <v>718.58</v>
      </c>
      <c r="N19" s="5">
        <v>8499.5079999999998</v>
      </c>
      <c r="O19" s="5">
        <v>167504.11300000001</v>
      </c>
      <c r="P19" s="5">
        <v>17451.384999999998</v>
      </c>
      <c r="Q19" s="5">
        <v>124246.602</v>
      </c>
      <c r="R19" s="5">
        <v>1381811.024</v>
      </c>
    </row>
    <row r="20" spans="1:18" x14ac:dyDescent="0.25">
      <c r="A20" s="9" t="s">
        <v>23</v>
      </c>
      <c r="B20" s="5">
        <v>109616.73</v>
      </c>
      <c r="C20" s="5">
        <v>2527.2919999999999</v>
      </c>
      <c r="D20" s="5">
        <v>20610.024000000001</v>
      </c>
      <c r="E20" s="5">
        <v>2225.9319999999998</v>
      </c>
      <c r="F20" s="5">
        <v>73.325999999999993</v>
      </c>
      <c r="G20" s="5">
        <v>231.46899999999999</v>
      </c>
      <c r="H20" s="5">
        <v>2263.4119999999998</v>
      </c>
      <c r="I20" s="5">
        <v>1116.5619999999999</v>
      </c>
      <c r="J20" s="5">
        <v>3900.547</v>
      </c>
      <c r="K20" s="5">
        <v>1995.175</v>
      </c>
      <c r="L20" s="5">
        <v>8874.4449999999997</v>
      </c>
      <c r="M20" s="5">
        <v>57.664000000000001</v>
      </c>
      <c r="N20" s="5">
        <v>1543.508</v>
      </c>
      <c r="O20" s="5">
        <v>104927.738</v>
      </c>
      <c r="P20" s="5">
        <v>1394.431</v>
      </c>
      <c r="Q20" s="5">
        <v>15514.346</v>
      </c>
      <c r="R20" s="5">
        <v>276872.60100000002</v>
      </c>
    </row>
    <row r="21" spans="1:18" x14ac:dyDescent="0.25">
      <c r="A21" s="9" t="s">
        <v>24</v>
      </c>
      <c r="B21" s="5">
        <v>203094.68700000001</v>
      </c>
      <c r="C21" s="5">
        <v>10717.56</v>
      </c>
      <c r="D21" s="5">
        <v>63964.154000000002</v>
      </c>
      <c r="E21" s="5">
        <v>11274.264999999999</v>
      </c>
      <c r="F21" s="5">
        <v>0</v>
      </c>
      <c r="G21" s="5">
        <v>4818.0410000000002</v>
      </c>
      <c r="H21" s="5">
        <v>4621.5349999999999</v>
      </c>
      <c r="I21" s="5">
        <v>1782.7819999999999</v>
      </c>
      <c r="J21" s="5">
        <v>590.00199999999995</v>
      </c>
      <c r="K21" s="5">
        <v>98837.91</v>
      </c>
      <c r="L21" s="5">
        <v>66393.494999999995</v>
      </c>
      <c r="M21" s="5">
        <v>9.1829999999999998</v>
      </c>
      <c r="N21" s="5">
        <v>4964.5410000000002</v>
      </c>
      <c r="O21" s="5">
        <v>25253.419000000002</v>
      </c>
      <c r="P21" s="5">
        <v>8775.6380000000008</v>
      </c>
      <c r="Q21" s="5">
        <v>72607.311000000002</v>
      </c>
      <c r="R21" s="5">
        <v>577704.52300000004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9" t="s">
        <v>3</v>
      </c>
      <c r="C30" s="9" t="s">
        <v>4</v>
      </c>
      <c r="D30" s="9" t="s">
        <v>5</v>
      </c>
      <c r="E30" s="9" t="s">
        <v>6</v>
      </c>
      <c r="F30" s="9" t="s">
        <v>7</v>
      </c>
      <c r="G30" s="9" t="s">
        <v>8</v>
      </c>
      <c r="H30" s="9" t="s">
        <v>9</v>
      </c>
      <c r="I30" s="9" t="s">
        <v>10</v>
      </c>
      <c r="J30" s="9" t="s">
        <v>11</v>
      </c>
      <c r="K30" s="9" t="s">
        <v>12</v>
      </c>
      <c r="L30" s="9" t="s">
        <v>13</v>
      </c>
      <c r="M30" s="9" t="s">
        <v>14</v>
      </c>
      <c r="N30" s="9" t="s">
        <v>15</v>
      </c>
      <c r="O30" s="9" t="s">
        <v>16</v>
      </c>
      <c r="P30" s="9" t="s">
        <v>17</v>
      </c>
      <c r="Q30" s="9" t="s">
        <v>18</v>
      </c>
      <c r="R30" s="9" t="s">
        <v>19</v>
      </c>
    </row>
    <row r="31" spans="1:18" x14ac:dyDescent="0.25">
      <c r="A31" s="3" t="s">
        <v>20</v>
      </c>
      <c r="B31" s="9" t="s">
        <v>21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9" t="s">
        <v>21</v>
      </c>
      <c r="O31" s="9" t="s">
        <v>21</v>
      </c>
      <c r="P31" s="9" t="s">
        <v>21</v>
      </c>
      <c r="Q31" s="9" t="s">
        <v>21</v>
      </c>
      <c r="R31" s="9" t="s">
        <v>21</v>
      </c>
    </row>
    <row r="32" spans="1:18" x14ac:dyDescent="0.25">
      <c r="A32" s="9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9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9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9" t="s">
        <v>3</v>
      </c>
      <c r="C43" s="9" t="s">
        <v>4</v>
      </c>
      <c r="D43" s="9" t="s">
        <v>5</v>
      </c>
      <c r="E43" s="9" t="s">
        <v>6</v>
      </c>
      <c r="F43" s="9" t="s">
        <v>7</v>
      </c>
      <c r="G43" s="9" t="s">
        <v>8</v>
      </c>
      <c r="H43" s="9" t="s">
        <v>9</v>
      </c>
      <c r="I43" s="9" t="s">
        <v>10</v>
      </c>
      <c r="J43" s="9" t="s">
        <v>11</v>
      </c>
      <c r="K43" s="9" t="s">
        <v>12</v>
      </c>
      <c r="L43" s="9" t="s">
        <v>13</v>
      </c>
      <c r="M43" s="9" t="s">
        <v>14</v>
      </c>
      <c r="N43" s="9" t="s">
        <v>15</v>
      </c>
      <c r="O43" s="9" t="s">
        <v>16</v>
      </c>
      <c r="P43" s="9" t="s">
        <v>17</v>
      </c>
      <c r="Q43" s="9" t="s">
        <v>18</v>
      </c>
      <c r="R43" s="9" t="s">
        <v>19</v>
      </c>
    </row>
    <row r="44" spans="1:18" x14ac:dyDescent="0.25">
      <c r="A44" s="3" t="s">
        <v>20</v>
      </c>
      <c r="B44" s="9" t="s">
        <v>21</v>
      </c>
      <c r="C44" s="9" t="s">
        <v>21</v>
      </c>
      <c r="D44" s="9" t="s">
        <v>21</v>
      </c>
      <c r="E44" s="9" t="s">
        <v>21</v>
      </c>
      <c r="F44" s="9" t="s">
        <v>21</v>
      </c>
      <c r="G44" s="9" t="s">
        <v>21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9" t="s">
        <v>21</v>
      </c>
      <c r="O44" s="9" t="s">
        <v>21</v>
      </c>
      <c r="P44" s="9" t="s">
        <v>21</v>
      </c>
      <c r="Q44" s="9" t="s">
        <v>21</v>
      </c>
      <c r="R44" s="9" t="s">
        <v>21</v>
      </c>
    </row>
    <row r="45" spans="1:18" x14ac:dyDescent="0.25">
      <c r="A45" s="9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9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9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49</v>
      </c>
    </row>
    <row r="56" spans="1:18" ht="30" x14ac:dyDescent="0.25">
      <c r="A56" s="3" t="s">
        <v>2</v>
      </c>
      <c r="B56" s="9" t="s">
        <v>3</v>
      </c>
      <c r="C56" s="9" t="s">
        <v>4</v>
      </c>
      <c r="D56" s="9" t="s">
        <v>5</v>
      </c>
      <c r="E56" s="9" t="s">
        <v>6</v>
      </c>
      <c r="F56" s="9" t="s">
        <v>7</v>
      </c>
      <c r="G56" s="9" t="s">
        <v>8</v>
      </c>
      <c r="H56" s="9" t="s">
        <v>9</v>
      </c>
      <c r="I56" s="9" t="s">
        <v>10</v>
      </c>
      <c r="J56" s="9" t="s">
        <v>11</v>
      </c>
      <c r="K56" s="9" t="s">
        <v>12</v>
      </c>
      <c r="L56" s="9" t="s">
        <v>13</v>
      </c>
      <c r="M56" s="9" t="s">
        <v>14</v>
      </c>
      <c r="N56" s="9" t="s">
        <v>15</v>
      </c>
      <c r="O56" s="9" t="s">
        <v>16</v>
      </c>
      <c r="P56" s="9" t="s">
        <v>17</v>
      </c>
      <c r="Q56" s="9" t="s">
        <v>18</v>
      </c>
      <c r="R56" s="9" t="s">
        <v>19</v>
      </c>
    </row>
    <row r="57" spans="1:18" x14ac:dyDescent="0.25">
      <c r="A57" s="3" t="s">
        <v>20</v>
      </c>
      <c r="B57" s="9" t="s">
        <v>21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9" t="s">
        <v>21</v>
      </c>
      <c r="O57" s="9" t="s">
        <v>21</v>
      </c>
      <c r="P57" s="9" t="s">
        <v>21</v>
      </c>
      <c r="Q57" s="9" t="s">
        <v>21</v>
      </c>
      <c r="R57" s="9" t="s">
        <v>21</v>
      </c>
    </row>
    <row r="58" spans="1:18" x14ac:dyDescent="0.25">
      <c r="A58" s="9" t="s">
        <v>22</v>
      </c>
      <c r="B58" s="5">
        <v>1236134.3659999999</v>
      </c>
      <c r="C58" s="5">
        <v>42396.304000000004</v>
      </c>
      <c r="D58" s="5">
        <v>341409.57799999998</v>
      </c>
      <c r="E58" s="5">
        <v>34798.095000000001</v>
      </c>
      <c r="F58" s="5">
        <v>8518.4559999999983</v>
      </c>
      <c r="G58" s="5">
        <v>10677.514999999999</v>
      </c>
      <c r="H58" s="5">
        <v>15260.453000000001</v>
      </c>
      <c r="I58" s="5">
        <v>29134.667000000001</v>
      </c>
      <c r="J58" s="5">
        <v>20220.960999999999</v>
      </c>
      <c r="K58" s="5">
        <v>219609.75300000003</v>
      </c>
      <c r="L58" s="5">
        <v>159488.68799999999</v>
      </c>
      <c r="M58" s="5">
        <v>1756.1</v>
      </c>
      <c r="N58" s="5">
        <v>12499.737999999999</v>
      </c>
      <c r="O58" s="5">
        <v>304965.34299999999</v>
      </c>
      <c r="P58" s="5">
        <v>28900.704999999998</v>
      </c>
      <c r="Q58" s="5">
        <v>218174.01199999999</v>
      </c>
      <c r="R58" s="5">
        <v>2683944.7139999997</v>
      </c>
    </row>
    <row r="59" spans="1:18" x14ac:dyDescent="0.25">
      <c r="A59" s="9" t="s">
        <v>23</v>
      </c>
      <c r="B59" s="5">
        <v>211095.4</v>
      </c>
      <c r="C59" s="5">
        <v>8594.9120000000003</v>
      </c>
      <c r="D59" s="5">
        <v>44374.334000000003</v>
      </c>
      <c r="E59" s="5">
        <v>5043.8919999999998</v>
      </c>
      <c r="F59" s="5">
        <v>8302.8559999999998</v>
      </c>
      <c r="G59" s="5">
        <v>331.779</v>
      </c>
      <c r="H59" s="5">
        <v>3431.0619999999999</v>
      </c>
      <c r="I59" s="5">
        <v>2486.2219999999998</v>
      </c>
      <c r="J59" s="5">
        <v>5303.3469999999998</v>
      </c>
      <c r="K59" s="5">
        <v>3543.8649999999998</v>
      </c>
      <c r="L59" s="5">
        <v>18678.855</v>
      </c>
      <c r="M59" s="5">
        <v>218.584</v>
      </c>
      <c r="N59" s="5">
        <v>2953.268</v>
      </c>
      <c r="O59" s="5">
        <v>157281.86799999999</v>
      </c>
      <c r="P59" s="5">
        <v>3317.3710000000001</v>
      </c>
      <c r="Q59" s="5">
        <v>26948.506000000001</v>
      </c>
      <c r="R59" s="5">
        <v>501906.12100000004</v>
      </c>
    </row>
    <row r="60" spans="1:18" x14ac:dyDescent="0.25">
      <c r="A60" s="9" t="s">
        <v>24</v>
      </c>
      <c r="B60" s="5">
        <v>418074.93700000003</v>
      </c>
      <c r="C60" s="5">
        <v>20509.629999999997</v>
      </c>
      <c r="D60" s="5">
        <v>116376.924</v>
      </c>
      <c r="E60" s="5">
        <v>21594.705000000002</v>
      </c>
      <c r="F60" s="5">
        <v>0</v>
      </c>
      <c r="G60" s="5">
        <v>10072.911</v>
      </c>
      <c r="H60" s="5">
        <v>7686.2749999999996</v>
      </c>
      <c r="I60" s="5">
        <v>5247.3919999999998</v>
      </c>
      <c r="J60" s="5">
        <v>805.79199999999992</v>
      </c>
      <c r="K60" s="5">
        <v>187279.16</v>
      </c>
      <c r="L60" s="5">
        <v>118877.70499999999</v>
      </c>
      <c r="M60" s="5">
        <v>65.522999999999996</v>
      </c>
      <c r="N60" s="5">
        <v>6910.0309999999999</v>
      </c>
      <c r="O60" s="5">
        <v>60318.589</v>
      </c>
      <c r="P60" s="5">
        <v>10954.148000000001</v>
      </c>
      <c r="Q60" s="5">
        <v>116820.41099999999</v>
      </c>
      <c r="R60" s="5">
        <v>1101594.1529999999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9" t="s">
        <v>3</v>
      </c>
      <c r="C64" s="9" t="s">
        <v>4</v>
      </c>
      <c r="D64" s="9" t="s">
        <v>5</v>
      </c>
      <c r="E64" s="9" t="s">
        <v>6</v>
      </c>
      <c r="F64" s="9" t="s">
        <v>7</v>
      </c>
      <c r="G64" s="9" t="s">
        <v>8</v>
      </c>
      <c r="H64" s="9" t="s">
        <v>9</v>
      </c>
      <c r="I64" s="9" t="s">
        <v>10</v>
      </c>
      <c r="J64" s="9" t="s">
        <v>11</v>
      </c>
      <c r="K64" s="9" t="s">
        <v>12</v>
      </c>
      <c r="L64" s="9" t="s">
        <v>13</v>
      </c>
      <c r="M64" s="9" t="s">
        <v>14</v>
      </c>
      <c r="N64" s="9" t="s">
        <v>15</v>
      </c>
      <c r="O64" s="9" t="s">
        <v>16</v>
      </c>
      <c r="P64" s="9" t="s">
        <v>17</v>
      </c>
      <c r="Q64" s="9" t="s">
        <v>18</v>
      </c>
      <c r="R64" s="9" t="s">
        <v>19</v>
      </c>
    </row>
    <row r="65" spans="1:18" x14ac:dyDescent="0.25">
      <c r="A65" s="3" t="s">
        <v>20</v>
      </c>
      <c r="B65" s="9" t="s">
        <v>21</v>
      </c>
      <c r="C65" s="9" t="s">
        <v>21</v>
      </c>
      <c r="D65" s="9" t="s">
        <v>21</v>
      </c>
      <c r="E65" s="9" t="s">
        <v>21</v>
      </c>
      <c r="F65" s="9" t="s">
        <v>21</v>
      </c>
      <c r="G65" s="9" t="s">
        <v>21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9" t="s">
        <v>21</v>
      </c>
      <c r="O65" s="9" t="s">
        <v>21</v>
      </c>
      <c r="P65" s="9" t="s">
        <v>21</v>
      </c>
      <c r="Q65" s="9" t="s">
        <v>21</v>
      </c>
      <c r="R65" s="9" t="s">
        <v>21</v>
      </c>
    </row>
    <row r="66" spans="1:18" x14ac:dyDescent="0.25">
      <c r="A66" s="9" t="s">
        <v>22</v>
      </c>
      <c r="B66" s="8">
        <v>-0.15087128686958662</v>
      </c>
      <c r="C66" s="8">
        <v>-0.23763025476338315</v>
      </c>
      <c r="D66" s="8">
        <v>-0.10841130271895848</v>
      </c>
      <c r="E66" s="8">
        <v>0.13878135869944061</v>
      </c>
      <c r="F66" s="8">
        <v>-0.26198188582211246</v>
      </c>
      <c r="G66" s="8">
        <v>-0.48655870028726705</v>
      </c>
      <c r="H66" s="8">
        <v>0.1744899278549033</v>
      </c>
      <c r="I66" s="8">
        <v>-0.76135259539288525</v>
      </c>
      <c r="J66" s="8">
        <v>-0.65932352820269513</v>
      </c>
      <c r="K66" s="8">
        <v>1.3365821980771933</v>
      </c>
      <c r="L66" s="8">
        <v>1.8342363785735012</v>
      </c>
      <c r="M66" s="8">
        <v>-0.1194139120667523</v>
      </c>
      <c r="N66" s="8">
        <v>-0.86687304971586387</v>
      </c>
      <c r="O66" s="8">
        <v>1.299833096096815</v>
      </c>
      <c r="P66" s="8">
        <v>-0.76204994161720752</v>
      </c>
      <c r="Q66" s="8">
        <v>0.95573586962669932</v>
      </c>
      <c r="R66" s="8">
        <v>-2.8749999674313527E-2</v>
      </c>
    </row>
    <row r="67" spans="1:18" x14ac:dyDescent="0.25">
      <c r="A67" s="9" t="s">
        <v>23</v>
      </c>
      <c r="B67" s="8">
        <v>9.0376348679272828E-2</v>
      </c>
      <c r="C67" s="8">
        <v>0.86780539854529193</v>
      </c>
      <c r="D67" s="8">
        <v>-0.20833488249283241</v>
      </c>
      <c r="E67" s="8">
        <v>0.4068452688097064</v>
      </c>
      <c r="F67" s="8">
        <v>2.9139491361632919</v>
      </c>
      <c r="G67" s="8">
        <v>-0.88848252009155904</v>
      </c>
      <c r="H67" s="8">
        <v>2.4234619145496992</v>
      </c>
      <c r="I67" s="8">
        <v>1.4122205906346812E-2</v>
      </c>
      <c r="J67" s="8">
        <v>-0.43307602676757961</v>
      </c>
      <c r="K67" s="8">
        <v>1.759783040393736</v>
      </c>
      <c r="L67" s="8">
        <v>1.1825197262569247</v>
      </c>
      <c r="M67" s="8">
        <v>-0.50232462830992008</v>
      </c>
      <c r="N67" s="8">
        <v>-0.82369580764826889</v>
      </c>
      <c r="O67" s="8">
        <v>4.4114265483607813</v>
      </c>
      <c r="P67" s="8">
        <v>-0.65726699706689728</v>
      </c>
      <c r="Q67" s="8">
        <v>1.1130580899718663</v>
      </c>
      <c r="R67" s="8">
        <v>0.41672434406025322</v>
      </c>
    </row>
    <row r="68" spans="1:18" x14ac:dyDescent="0.25">
      <c r="A68" s="9" t="s">
        <v>24</v>
      </c>
      <c r="B68" s="8">
        <v>-0.36944543179265732</v>
      </c>
      <c r="C68" s="8">
        <v>-0.45567853508800332</v>
      </c>
      <c r="D68" s="8">
        <v>-0.25598674473194583</v>
      </c>
      <c r="E68" s="8">
        <v>5.6969190603589438E-2</v>
      </c>
      <c r="F68" s="8">
        <v>-1</v>
      </c>
      <c r="G68" s="8">
        <v>0.76357287298766563</v>
      </c>
      <c r="H68" s="8">
        <v>2.2085905832947192</v>
      </c>
      <c r="I68" s="8">
        <v>-0.94600724212384046</v>
      </c>
      <c r="J68" s="8">
        <v>-0.97606297004514453</v>
      </c>
      <c r="K68" s="8">
        <v>1.4702796118973884</v>
      </c>
      <c r="L68" s="8">
        <v>2.5244400085029346</v>
      </c>
      <c r="M68" s="8">
        <v>5.4102316602316597E-2</v>
      </c>
      <c r="N68" s="8">
        <v>-0.81830645017096482</v>
      </c>
      <c r="O68" s="8">
        <v>0.57201571948245278</v>
      </c>
      <c r="P68" s="8">
        <v>-0.77694269414723782</v>
      </c>
      <c r="Q68" s="8">
        <v>1.5968343495822006</v>
      </c>
      <c r="R68" s="8">
        <v>-0.15480086665902429</v>
      </c>
    </row>
  </sheetData>
  <mergeCells count="1">
    <mergeCell ref="B5:R5"/>
  </mergeCells>
  <conditionalFormatting sqref="B66:R68">
    <cfRule type="cellIs" dxfId="7" priority="5" operator="greaterThan">
      <formula>0</formula>
    </cfRule>
    <cfRule type="cellIs" dxfId="6" priority="6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37" zoomScale="80" zoomScaleNormal="80" workbookViewId="0">
      <selection activeCell="B58" sqref="B58:T69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624419.56000000006</v>
      </c>
      <c r="C6" s="5">
        <v>21890.81</v>
      </c>
      <c r="D6" s="5">
        <v>173268.47</v>
      </c>
      <c r="E6" s="5">
        <v>16111.68</v>
      </c>
      <c r="F6" s="5">
        <v>8445.1299999999992</v>
      </c>
      <c r="G6" s="5">
        <v>5566.9</v>
      </c>
      <c r="H6" s="5">
        <v>5520.69</v>
      </c>
      <c r="I6" s="5">
        <v>16696.53</v>
      </c>
      <c r="J6" s="5">
        <v>7822.99</v>
      </c>
      <c r="K6" s="5">
        <v>102914.49</v>
      </c>
      <c r="L6" s="5">
        <v>71600.75</v>
      </c>
      <c r="M6" s="5">
        <v>1037.52</v>
      </c>
      <c r="N6" s="5">
        <v>4000.23</v>
      </c>
      <c r="O6" s="5">
        <v>137461.23000000001</v>
      </c>
      <c r="P6" s="5">
        <v>11449.32</v>
      </c>
      <c r="Q6" s="5">
        <v>93927.41</v>
      </c>
      <c r="R6" s="5">
        <v>1302133.69</v>
      </c>
    </row>
    <row r="7" spans="1:18" x14ac:dyDescent="0.25">
      <c r="A7" s="4" t="s">
        <v>23</v>
      </c>
      <c r="B7" s="5">
        <v>101478.67</v>
      </c>
      <c r="C7" s="5">
        <v>6067.62</v>
      </c>
      <c r="D7" s="5">
        <v>23764.31</v>
      </c>
      <c r="E7" s="5">
        <v>2817.96</v>
      </c>
      <c r="F7" s="5">
        <v>8229.5300000000007</v>
      </c>
      <c r="G7" s="5">
        <v>100.31</v>
      </c>
      <c r="H7" s="5">
        <v>1167.6500000000001</v>
      </c>
      <c r="I7" s="5">
        <v>1369.66</v>
      </c>
      <c r="J7" s="5">
        <v>1402.8</v>
      </c>
      <c r="K7" s="5">
        <v>1548.69</v>
      </c>
      <c r="L7" s="5">
        <v>9804.41</v>
      </c>
      <c r="M7" s="5">
        <v>160.91999999999999</v>
      </c>
      <c r="N7" s="5">
        <v>1409.76</v>
      </c>
      <c r="O7" s="5">
        <v>52354.13</v>
      </c>
      <c r="P7" s="5">
        <v>1922.94</v>
      </c>
      <c r="Q7" s="5">
        <v>11434.16</v>
      </c>
      <c r="R7" s="5">
        <v>225033.52</v>
      </c>
    </row>
    <row r="8" spans="1:18" x14ac:dyDescent="0.25">
      <c r="A8" s="4" t="s">
        <v>24</v>
      </c>
      <c r="B8" s="5">
        <v>214980.25</v>
      </c>
      <c r="C8" s="5">
        <v>9792.07</v>
      </c>
      <c r="D8" s="5">
        <v>52412.77</v>
      </c>
      <c r="E8" s="5">
        <v>10320.44</v>
      </c>
      <c r="F8" s="5">
        <v>0</v>
      </c>
      <c r="G8" s="5">
        <v>5254.87</v>
      </c>
      <c r="H8" s="5">
        <v>3064.74</v>
      </c>
      <c r="I8" s="5">
        <v>3464.61</v>
      </c>
      <c r="J8" s="5">
        <v>215.79</v>
      </c>
      <c r="K8" s="5">
        <v>88441.25</v>
      </c>
      <c r="L8" s="5">
        <v>52484.21</v>
      </c>
      <c r="M8" s="5">
        <v>56.34</v>
      </c>
      <c r="N8" s="5">
        <v>1945.49</v>
      </c>
      <c r="O8" s="5">
        <v>35065.17</v>
      </c>
      <c r="P8" s="5">
        <v>2178.5100000000002</v>
      </c>
      <c r="Q8" s="5">
        <v>44213.1</v>
      </c>
      <c r="R8" s="5">
        <v>523889.63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667502</v>
      </c>
      <c r="C19" s="5">
        <v>21053</v>
      </c>
      <c r="D19" s="5">
        <v>176561</v>
      </c>
      <c r="E19" s="5">
        <v>25895</v>
      </c>
      <c r="F19" s="5">
        <v>70</v>
      </c>
      <c r="G19" s="5">
        <v>890</v>
      </c>
      <c r="H19" s="5">
        <v>10773</v>
      </c>
      <c r="I19" s="5">
        <v>20229</v>
      </c>
      <c r="J19" s="5">
        <v>14416</v>
      </c>
      <c r="K19" s="5">
        <v>100241</v>
      </c>
      <c r="L19" s="5">
        <v>80829</v>
      </c>
      <c r="M19" s="5">
        <v>417</v>
      </c>
      <c r="N19" s="5">
        <v>4830</v>
      </c>
      <c r="O19" s="5">
        <v>198184</v>
      </c>
      <c r="P19" s="5">
        <v>16628</v>
      </c>
      <c r="Q19" s="5">
        <v>114621</v>
      </c>
      <c r="R19" s="5">
        <v>1453137</v>
      </c>
    </row>
    <row r="20" spans="1:18" x14ac:dyDescent="0.25">
      <c r="A20" s="4" t="s">
        <v>23</v>
      </c>
      <c r="B20" s="5">
        <v>103719</v>
      </c>
      <c r="C20" s="5">
        <v>3963</v>
      </c>
      <c r="D20" s="5">
        <v>18569</v>
      </c>
      <c r="E20" s="5">
        <v>3969</v>
      </c>
      <c r="F20" s="5">
        <v>70</v>
      </c>
      <c r="G20" s="5">
        <v>219</v>
      </c>
      <c r="H20" s="5">
        <v>3566</v>
      </c>
      <c r="I20" s="5">
        <v>1962</v>
      </c>
      <c r="J20" s="5">
        <v>1861</v>
      </c>
      <c r="K20" s="5">
        <v>1682</v>
      </c>
      <c r="L20" s="5">
        <v>10893</v>
      </c>
      <c r="M20" s="5">
        <v>138</v>
      </c>
      <c r="N20" s="5">
        <v>1402</v>
      </c>
      <c r="O20" s="5">
        <v>124050</v>
      </c>
      <c r="P20" s="5">
        <v>2985</v>
      </c>
      <c r="Q20" s="5">
        <v>13483</v>
      </c>
      <c r="R20" s="5">
        <v>292534</v>
      </c>
    </row>
    <row r="21" spans="1:18" x14ac:dyDescent="0.25">
      <c r="A21" s="4" t="s">
        <v>24</v>
      </c>
      <c r="B21" s="5">
        <v>237225</v>
      </c>
      <c r="C21" s="5">
        <v>10542</v>
      </c>
      <c r="D21" s="5">
        <v>55091</v>
      </c>
      <c r="E21" s="5">
        <v>18150</v>
      </c>
      <c r="F21" s="5">
        <v>0</v>
      </c>
      <c r="G21" s="5">
        <v>126</v>
      </c>
      <c r="H21" s="5">
        <v>5251</v>
      </c>
      <c r="I21" s="5">
        <v>6390</v>
      </c>
      <c r="J21" s="5">
        <v>201</v>
      </c>
      <c r="K21" s="5">
        <v>84499</v>
      </c>
      <c r="L21" s="5">
        <v>56968</v>
      </c>
      <c r="M21" s="5">
        <v>3</v>
      </c>
      <c r="N21" s="5">
        <v>1611</v>
      </c>
      <c r="O21" s="5">
        <v>38088</v>
      </c>
      <c r="P21" s="5">
        <v>6058</v>
      </c>
      <c r="Q21" s="5">
        <v>57164</v>
      </c>
      <c r="R21" s="5">
        <v>577369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638882.79</v>
      </c>
      <c r="C32" s="5">
        <v>20540.89</v>
      </c>
      <c r="D32" s="5">
        <v>161410.25</v>
      </c>
      <c r="E32" s="5">
        <v>24223.71</v>
      </c>
      <c r="F32" s="5">
        <v>311.85000000000002</v>
      </c>
      <c r="G32" s="5">
        <v>3857.92</v>
      </c>
      <c r="H32" s="5">
        <v>12919.79</v>
      </c>
      <c r="I32" s="5">
        <v>16461.87</v>
      </c>
      <c r="J32" s="5">
        <v>7841.8</v>
      </c>
      <c r="K32" s="5">
        <v>97671.73</v>
      </c>
      <c r="L32" s="5">
        <v>91155.78</v>
      </c>
      <c r="M32" s="5">
        <v>987.88</v>
      </c>
      <c r="N32" s="5">
        <v>4330.66</v>
      </c>
      <c r="O32" s="5">
        <v>205053.1</v>
      </c>
      <c r="P32" s="5">
        <v>12851.26</v>
      </c>
      <c r="Q32" s="5">
        <v>103732.66</v>
      </c>
      <c r="R32" s="5">
        <v>1402233.93</v>
      </c>
    </row>
    <row r="33" spans="1:18" x14ac:dyDescent="0.25">
      <c r="A33" s="4" t="s">
        <v>23</v>
      </c>
      <c r="B33" s="5">
        <v>127877.35</v>
      </c>
      <c r="C33" s="5">
        <v>1699.38</v>
      </c>
      <c r="D33" s="5">
        <v>18770.68</v>
      </c>
      <c r="E33" s="5">
        <v>3523.93</v>
      </c>
      <c r="F33" s="5">
        <v>309.94</v>
      </c>
      <c r="G33" s="5">
        <v>203.86</v>
      </c>
      <c r="H33" s="5">
        <v>1116.26</v>
      </c>
      <c r="I33" s="5">
        <v>1309.4000000000001</v>
      </c>
      <c r="J33" s="5">
        <v>349.02</v>
      </c>
      <c r="K33" s="5">
        <v>1306.8800000000001</v>
      </c>
      <c r="L33" s="5">
        <v>9322.35</v>
      </c>
      <c r="M33" s="5">
        <v>127.24</v>
      </c>
      <c r="N33" s="5">
        <v>1373.98</v>
      </c>
      <c r="O33" s="5">
        <v>120893.8</v>
      </c>
      <c r="P33" s="5">
        <v>3976.11</v>
      </c>
      <c r="Q33" s="5">
        <v>12973.58</v>
      </c>
      <c r="R33" s="5">
        <v>305133.77</v>
      </c>
    </row>
    <row r="34" spans="1:18" x14ac:dyDescent="0.25">
      <c r="A34" s="4" t="s">
        <v>24</v>
      </c>
      <c r="B34" s="5">
        <v>219309.4</v>
      </c>
      <c r="C34" s="5">
        <v>13638.1</v>
      </c>
      <c r="D34" s="5">
        <v>53626.2</v>
      </c>
      <c r="E34" s="5">
        <v>17963.91</v>
      </c>
      <c r="F34" s="5">
        <v>0</v>
      </c>
      <c r="G34" s="5">
        <v>3413.46</v>
      </c>
      <c r="H34" s="5">
        <v>9737.23</v>
      </c>
      <c r="I34" s="5">
        <v>4202.49</v>
      </c>
      <c r="J34" s="5">
        <v>1030.1099999999999</v>
      </c>
      <c r="K34" s="5">
        <v>85246.91</v>
      </c>
      <c r="L34" s="5">
        <v>63711.54</v>
      </c>
      <c r="M34" s="5">
        <v>104.61</v>
      </c>
      <c r="N34" s="5">
        <v>2000.74</v>
      </c>
      <c r="O34" s="5">
        <v>36177.11</v>
      </c>
      <c r="P34" s="5">
        <v>3737.14</v>
      </c>
      <c r="Q34" s="5">
        <v>53147.72</v>
      </c>
      <c r="R34" s="5">
        <v>567046.67000000004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660909.25</v>
      </c>
      <c r="C45" s="5">
        <v>33180.94</v>
      </c>
      <c r="D45" s="5">
        <v>193153.52</v>
      </c>
      <c r="E45" s="5">
        <v>19555.080000000002</v>
      </c>
      <c r="F45" s="5">
        <v>88.36</v>
      </c>
      <c r="G45" s="5">
        <v>2529.63</v>
      </c>
      <c r="H45" s="5">
        <v>5459.55</v>
      </c>
      <c r="I45" s="5">
        <v>20575</v>
      </c>
      <c r="J45" s="5">
        <v>7672.44</v>
      </c>
      <c r="K45" s="5">
        <v>83990.52</v>
      </c>
      <c r="L45" s="5">
        <v>88357.81</v>
      </c>
      <c r="M45" s="5">
        <v>295.45</v>
      </c>
      <c r="N45" s="5">
        <v>4156.59</v>
      </c>
      <c r="O45" s="5">
        <v>204946.06</v>
      </c>
      <c r="P45" s="5">
        <v>12631.68</v>
      </c>
      <c r="Q45" s="5">
        <v>113159.36</v>
      </c>
      <c r="R45" s="5">
        <v>1450661.24</v>
      </c>
    </row>
    <row r="46" spans="1:18" x14ac:dyDescent="0.25">
      <c r="A46" s="4" t="s">
        <v>23</v>
      </c>
      <c r="B46" s="5">
        <v>144147.72</v>
      </c>
      <c r="C46" s="5">
        <v>1897.61</v>
      </c>
      <c r="D46" s="5">
        <v>22312.42</v>
      </c>
      <c r="E46" s="5">
        <v>2741.15</v>
      </c>
      <c r="F46" s="5">
        <v>68.41</v>
      </c>
      <c r="G46" s="5">
        <v>274.23</v>
      </c>
      <c r="H46" s="5">
        <v>703.05</v>
      </c>
      <c r="I46" s="5">
        <v>1658.17</v>
      </c>
      <c r="J46" s="5">
        <v>734.57</v>
      </c>
      <c r="K46" s="5">
        <v>855.13</v>
      </c>
      <c r="L46" s="5">
        <v>10073.06</v>
      </c>
      <c r="M46" s="5">
        <v>45.13</v>
      </c>
      <c r="N46" s="5">
        <v>1010.05</v>
      </c>
      <c r="O46" s="5">
        <v>147999.39000000001</v>
      </c>
      <c r="P46" s="5">
        <v>3725.36</v>
      </c>
      <c r="Q46" s="5">
        <v>14435.16</v>
      </c>
      <c r="R46" s="5">
        <v>352680.62</v>
      </c>
    </row>
    <row r="47" spans="1:18" x14ac:dyDescent="0.25">
      <c r="A47" s="4" t="s">
        <v>24</v>
      </c>
      <c r="B47" s="5">
        <v>225882.9</v>
      </c>
      <c r="C47" s="5">
        <v>24418.68</v>
      </c>
      <c r="D47" s="5">
        <v>74129.53</v>
      </c>
      <c r="E47" s="5">
        <v>13292.77</v>
      </c>
      <c r="F47" s="5">
        <v>0</v>
      </c>
      <c r="G47" s="5">
        <v>1843.86</v>
      </c>
      <c r="H47" s="5">
        <v>2330.8000000000002</v>
      </c>
      <c r="I47" s="5">
        <v>5968.35</v>
      </c>
      <c r="J47" s="5">
        <v>345.16</v>
      </c>
      <c r="K47" s="5">
        <v>71110.25</v>
      </c>
      <c r="L47" s="5">
        <v>66734.179999999993</v>
      </c>
      <c r="M47" s="5">
        <v>106.24</v>
      </c>
      <c r="N47" s="5">
        <v>1979.81</v>
      </c>
      <c r="O47" s="5">
        <v>25946.95</v>
      </c>
      <c r="P47" s="5">
        <v>3381.92</v>
      </c>
      <c r="Q47" s="5">
        <v>60587.1</v>
      </c>
      <c r="R47" s="5">
        <v>578058.51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41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2591713.6</v>
      </c>
      <c r="C58" s="5">
        <v>96665.64</v>
      </c>
      <c r="D58" s="5">
        <v>704393.24</v>
      </c>
      <c r="E58" s="5">
        <v>85785.47</v>
      </c>
      <c r="F58" s="5">
        <v>8915.34</v>
      </c>
      <c r="G58" s="5">
        <v>12844.45</v>
      </c>
      <c r="H58" s="5">
        <v>34673.03</v>
      </c>
      <c r="I58" s="5">
        <v>73962.399999999994</v>
      </c>
      <c r="J58" s="5">
        <v>37753.229999999996</v>
      </c>
      <c r="K58" s="5">
        <v>384817.74</v>
      </c>
      <c r="L58" s="5">
        <v>331943.33999999997</v>
      </c>
      <c r="M58" s="5">
        <v>2737.85</v>
      </c>
      <c r="N58" s="5">
        <v>17317.48</v>
      </c>
      <c r="O58" s="5">
        <v>745644.3899999999</v>
      </c>
      <c r="P58" s="5">
        <v>53560.26</v>
      </c>
      <c r="Q58" s="5">
        <v>425440.43</v>
      </c>
      <c r="R58" s="5">
        <v>5608165.8600000003</v>
      </c>
    </row>
    <row r="59" spans="1:18" x14ac:dyDescent="0.25">
      <c r="A59" s="4" t="s">
        <v>23</v>
      </c>
      <c r="B59" s="5">
        <v>477222.74</v>
      </c>
      <c r="C59" s="5">
        <v>13627.61</v>
      </c>
      <c r="D59" s="5">
        <v>83416.41</v>
      </c>
      <c r="E59" s="5">
        <v>13052.039999999999</v>
      </c>
      <c r="F59" s="5">
        <v>8677.880000000001</v>
      </c>
      <c r="G59" s="5">
        <v>797.40000000000009</v>
      </c>
      <c r="H59" s="5">
        <v>6552.96</v>
      </c>
      <c r="I59" s="5">
        <v>6299.23</v>
      </c>
      <c r="J59" s="5">
        <v>4347.3900000000003</v>
      </c>
      <c r="K59" s="5">
        <v>5392.7</v>
      </c>
      <c r="L59" s="5">
        <v>40092.82</v>
      </c>
      <c r="M59" s="5">
        <v>471.28999999999996</v>
      </c>
      <c r="N59" s="5">
        <v>5195.79</v>
      </c>
      <c r="O59" s="5">
        <v>445297.32</v>
      </c>
      <c r="P59" s="5">
        <v>12609.410000000002</v>
      </c>
      <c r="Q59" s="5">
        <v>52325.899999999994</v>
      </c>
      <c r="R59" s="5">
        <v>1175381.9100000001</v>
      </c>
    </row>
    <row r="60" spans="1:18" x14ac:dyDescent="0.25">
      <c r="A60" s="4" t="s">
        <v>24</v>
      </c>
      <c r="B60" s="5">
        <v>897397.55</v>
      </c>
      <c r="C60" s="5">
        <v>58390.85</v>
      </c>
      <c r="D60" s="5">
        <v>235259.49999999997</v>
      </c>
      <c r="E60" s="5">
        <v>59727.12000000001</v>
      </c>
      <c r="F60" s="5">
        <v>0</v>
      </c>
      <c r="G60" s="5">
        <v>10638.19</v>
      </c>
      <c r="H60" s="5">
        <v>20383.77</v>
      </c>
      <c r="I60" s="5">
        <v>20025.45</v>
      </c>
      <c r="J60" s="5">
        <v>1792.06</v>
      </c>
      <c r="K60" s="5">
        <v>329297.41000000003</v>
      </c>
      <c r="L60" s="5">
        <v>239897.93</v>
      </c>
      <c r="M60" s="5">
        <v>270.19</v>
      </c>
      <c r="N60" s="5">
        <v>7537.0399999999991</v>
      </c>
      <c r="O60" s="5">
        <v>135277.23000000001</v>
      </c>
      <c r="P60" s="5">
        <v>15355.57</v>
      </c>
      <c r="Q60" s="5">
        <v>215111.92</v>
      </c>
      <c r="R60" s="5">
        <v>2246363.8099999996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-9.1174248572718469E-2</v>
      </c>
      <c r="C66" s="8">
        <v>-0.16415327770109048</v>
      </c>
      <c r="D66" s="8">
        <v>-0.11166272178409295</v>
      </c>
      <c r="E66" s="8">
        <v>0.27399231376290284</v>
      </c>
      <c r="F66" s="8">
        <v>-0.3741490963591117</v>
      </c>
      <c r="G66" s="8">
        <v>-0.60030937285870845</v>
      </c>
      <c r="H66" s="8">
        <v>0.23615833993487109</v>
      </c>
      <c r="I66" s="8">
        <v>-0.53104164533353715</v>
      </c>
      <c r="J66" s="8">
        <v>-0.50173283154533421</v>
      </c>
      <c r="K66" s="8">
        <v>0.41100067052442169</v>
      </c>
      <c r="L66" s="8">
        <v>0.67314224433991987</v>
      </c>
      <c r="M66" s="8">
        <v>-3.7814756892582867E-2</v>
      </c>
      <c r="N66" s="8">
        <v>-0.83105279958541434</v>
      </c>
      <c r="O66" s="8">
        <v>1.1590805678854608</v>
      </c>
      <c r="P66" s="8">
        <v>-0.66899968432759427</v>
      </c>
      <c r="Q66" s="8">
        <v>0.28753564824406685</v>
      </c>
      <c r="R66" s="8">
        <v>1.0549802695626003E-2</v>
      </c>
    </row>
    <row r="67" spans="1:18" x14ac:dyDescent="0.25">
      <c r="A67" s="4" t="s">
        <v>23</v>
      </c>
      <c r="B67" s="8">
        <v>0.20446041015980065</v>
      </c>
      <c r="C67" s="8">
        <v>9.2892068606843611E-2</v>
      </c>
      <c r="D67" s="8">
        <v>-0.26686247138447755</v>
      </c>
      <c r="E67" s="8">
        <v>-8.7229078783945674E-2</v>
      </c>
      <c r="F67" s="8">
        <v>2.8077744965971778</v>
      </c>
      <c r="G67" s="8">
        <v>-0.76880188113041781</v>
      </c>
      <c r="H67" s="8">
        <v>1.6315523161255345</v>
      </c>
      <c r="I67" s="8">
        <v>0.1325069217216209</v>
      </c>
      <c r="J67" s="8">
        <v>-0.60349625284217612</v>
      </c>
      <c r="K67" s="8">
        <v>5.4250078198310916E-2</v>
      </c>
      <c r="L67" s="8">
        <v>0.26946516182246782</v>
      </c>
      <c r="M67" s="8">
        <v>-0.16101755260440781</v>
      </c>
      <c r="N67" s="8">
        <v>-0.73168159708576663</v>
      </c>
      <c r="O67" s="8">
        <v>5.4621368454598178</v>
      </c>
      <c r="P67" s="8">
        <v>-2.8750634499682917E-2</v>
      </c>
      <c r="Q67" s="8">
        <v>0.61763455659335875</v>
      </c>
      <c r="R67" s="8">
        <v>0.60490529909408042</v>
      </c>
    </row>
    <row r="68" spans="1:18" x14ac:dyDescent="0.25">
      <c r="A68" s="4" t="s">
        <v>24</v>
      </c>
      <c r="B68" s="8">
        <v>-0.3045714408641787</v>
      </c>
      <c r="C68" s="8">
        <v>-0.23022075824063121</v>
      </c>
      <c r="D68" s="8">
        <v>-0.26796009549460009</v>
      </c>
      <c r="E68" s="8">
        <v>0.44683339441834069</v>
      </c>
      <c r="F68" s="8">
        <v>-1</v>
      </c>
      <c r="G68" s="8">
        <v>-0.3455632527841363</v>
      </c>
      <c r="H68" s="8">
        <v>0.9017212151971481</v>
      </c>
      <c r="I68" s="8">
        <v>-0.80904242243005486</v>
      </c>
      <c r="J68" s="8">
        <v>-0.94776740836212292</v>
      </c>
      <c r="K68" s="8">
        <v>0.51544932896774975</v>
      </c>
      <c r="L68" s="8">
        <v>0.87966314641401611</v>
      </c>
      <c r="M68" s="8">
        <v>0.90583339211398728</v>
      </c>
      <c r="N68" s="8">
        <v>-0.81976810780473841</v>
      </c>
      <c r="O68" s="8">
        <v>0.22278632320563879</v>
      </c>
      <c r="P68" s="8">
        <v>-0.78495460757038116</v>
      </c>
      <c r="Q68" s="8">
        <v>0.44909225564747524</v>
      </c>
      <c r="R68" s="8">
        <v>-0.14274319392425339</v>
      </c>
    </row>
  </sheetData>
  <mergeCells count="1">
    <mergeCell ref="B5:R5"/>
  </mergeCells>
  <conditionalFormatting sqref="B66">
    <cfRule type="cellIs" dxfId="5" priority="6" operator="lessThan">
      <formula>0</formula>
    </cfRule>
    <cfRule type="cellIs" dxfId="4" priority="5" operator="greaterThan">
      <formula>0</formula>
    </cfRule>
  </conditionalFormatting>
  <conditionalFormatting sqref="B67:B68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C66:R68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34" zoomScale="80" zoomScaleNormal="80" workbookViewId="0">
      <selection activeCell="B58" sqref="B58:R61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4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4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1455767.95</v>
      </c>
      <c r="C58" s="5">
        <v>55611.210000000006</v>
      </c>
      <c r="D58" s="5">
        <v>382922.73</v>
      </c>
      <c r="E58" s="5">
        <v>30557.309999999998</v>
      </c>
      <c r="F58" s="5">
        <v>11542.34</v>
      </c>
      <c r="G58" s="5">
        <v>20795.98</v>
      </c>
      <c r="H58" s="5">
        <v>12993.26</v>
      </c>
      <c r="I58" s="5">
        <v>122082.48000000001</v>
      </c>
      <c r="J58" s="5">
        <v>59355.32</v>
      </c>
      <c r="K58" s="5">
        <v>93987.6</v>
      </c>
      <c r="L58" s="5">
        <v>56272.19</v>
      </c>
      <c r="M58" s="5">
        <v>1994.24</v>
      </c>
      <c r="N58" s="5">
        <v>93893.37000000001</v>
      </c>
      <c r="O58" s="5">
        <v>132603.25</v>
      </c>
      <c r="P58" s="5">
        <v>121457.02</v>
      </c>
      <c r="Q58" s="5">
        <v>111555.97</v>
      </c>
      <c r="R58" s="5">
        <v>2763392.24</v>
      </c>
    </row>
    <row r="59" spans="1:18" x14ac:dyDescent="0.25">
      <c r="A59" s="4" t="s">
        <v>23</v>
      </c>
      <c r="B59" s="5">
        <v>193598.66</v>
      </c>
      <c r="C59" s="5">
        <v>4601.6099999999997</v>
      </c>
      <c r="D59" s="5">
        <v>56051.899999999994</v>
      </c>
      <c r="E59" s="5">
        <v>3585.25</v>
      </c>
      <c r="F59" s="5">
        <v>2121.35</v>
      </c>
      <c r="G59" s="5">
        <v>2975.13</v>
      </c>
      <c r="H59" s="5">
        <v>1002.22</v>
      </c>
      <c r="I59" s="5">
        <v>2451.6</v>
      </c>
      <c r="J59" s="5">
        <v>9354.6</v>
      </c>
      <c r="K59" s="5">
        <v>1284.1099999999999</v>
      </c>
      <c r="L59" s="5">
        <v>8558.39</v>
      </c>
      <c r="M59" s="5">
        <v>439.21000000000004</v>
      </c>
      <c r="N59" s="5">
        <v>16750.98</v>
      </c>
      <c r="O59" s="5">
        <v>29064.77</v>
      </c>
      <c r="P59" s="5">
        <v>9679.17</v>
      </c>
      <c r="Q59" s="5">
        <v>12753.32</v>
      </c>
      <c r="R59" s="5">
        <v>354272.25</v>
      </c>
    </row>
    <row r="60" spans="1:18" x14ac:dyDescent="0.25">
      <c r="A60" s="4" t="s">
        <v>24</v>
      </c>
      <c r="B60" s="5">
        <v>663027.37</v>
      </c>
      <c r="C60" s="5">
        <v>37679.259999999995</v>
      </c>
      <c r="D60" s="5">
        <v>156417.81</v>
      </c>
      <c r="E60" s="5">
        <v>20430.78</v>
      </c>
      <c r="F60" s="5">
        <v>6741.33</v>
      </c>
      <c r="G60" s="5">
        <v>5711.65</v>
      </c>
      <c r="H60" s="5">
        <v>2395.5300000000002</v>
      </c>
      <c r="I60" s="5">
        <v>97186.96</v>
      </c>
      <c r="J60" s="5">
        <v>33662.990000000005</v>
      </c>
      <c r="K60" s="5">
        <v>75812.94</v>
      </c>
      <c r="L60" s="5">
        <v>33729.53</v>
      </c>
      <c r="M60" s="5">
        <v>62.16</v>
      </c>
      <c r="N60" s="5">
        <v>38031.240000000005</v>
      </c>
      <c r="O60" s="5">
        <v>38370.22</v>
      </c>
      <c r="P60" s="5">
        <v>49109.119999999995</v>
      </c>
      <c r="Q60" s="5">
        <v>44985.7</v>
      </c>
      <c r="R60" s="5">
        <v>1303354.5699999998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x14ac:dyDescent="0.25">
      <c r="A67" s="4" t="s">
        <v>23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x14ac:dyDescent="0.25">
      <c r="A68" s="4" t="s">
        <v>24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43" zoomScale="80" zoomScaleNormal="80" workbookViewId="0">
      <selection activeCell="B68" sqref="B68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725940.5</v>
      </c>
      <c r="C32" s="5">
        <v>25477.77</v>
      </c>
      <c r="D32" s="5">
        <v>192582.84</v>
      </c>
      <c r="E32" s="5">
        <v>17645.099999999999</v>
      </c>
      <c r="F32" s="5">
        <v>2005.47</v>
      </c>
      <c r="G32" s="5">
        <v>288.33999999999997</v>
      </c>
      <c r="H32" s="5">
        <v>5023.55</v>
      </c>
      <c r="I32" s="5">
        <v>15350.1</v>
      </c>
      <c r="J32" s="5">
        <v>6996.45</v>
      </c>
      <c r="K32" s="5">
        <v>79001.179999999993</v>
      </c>
      <c r="L32" s="5">
        <v>70049.460000000006</v>
      </c>
      <c r="M32" s="5">
        <v>428.32</v>
      </c>
      <c r="N32" s="5">
        <v>4663.8</v>
      </c>
      <c r="O32" s="5">
        <v>128966.25</v>
      </c>
      <c r="P32" s="5">
        <v>25619.55</v>
      </c>
      <c r="Q32" s="5">
        <v>113627.67</v>
      </c>
      <c r="R32" s="5">
        <v>1413666.34</v>
      </c>
    </row>
    <row r="33" spans="1:18" x14ac:dyDescent="0.25">
      <c r="A33" s="4" t="s">
        <v>23</v>
      </c>
      <c r="B33" s="5">
        <v>103586.64</v>
      </c>
      <c r="C33" s="5">
        <v>5615.41</v>
      </c>
      <c r="D33" s="5">
        <v>31151.18</v>
      </c>
      <c r="E33" s="5">
        <v>6465.04</v>
      </c>
      <c r="F33" s="5">
        <v>0</v>
      </c>
      <c r="G33" s="5">
        <v>220.95</v>
      </c>
      <c r="H33" s="5">
        <v>359.96</v>
      </c>
      <c r="I33" s="5">
        <v>1332.95</v>
      </c>
      <c r="J33" s="5">
        <v>409.52</v>
      </c>
      <c r="K33" s="5">
        <v>1953.64</v>
      </c>
      <c r="L33" s="5">
        <v>10221.540000000001</v>
      </c>
      <c r="M33" s="5">
        <v>7.99</v>
      </c>
      <c r="N33" s="5">
        <v>1010.1</v>
      </c>
      <c r="O33" s="5">
        <v>25077.919999999998</v>
      </c>
      <c r="P33" s="5">
        <v>921.14</v>
      </c>
      <c r="Q33" s="5">
        <v>11048.35</v>
      </c>
      <c r="R33" s="5">
        <v>199382.33</v>
      </c>
    </row>
    <row r="34" spans="1:18" x14ac:dyDescent="0.25">
      <c r="A34" s="4" t="s">
        <v>24</v>
      </c>
      <c r="B34" s="5">
        <v>339052.98</v>
      </c>
      <c r="C34" s="5">
        <v>14325.89</v>
      </c>
      <c r="D34" s="5">
        <v>73540.2</v>
      </c>
      <c r="E34" s="5">
        <v>9313.68</v>
      </c>
      <c r="F34" s="5">
        <v>1217.4000000000001</v>
      </c>
      <c r="G34" s="5">
        <v>8.16</v>
      </c>
      <c r="H34" s="5">
        <v>2317.0300000000002</v>
      </c>
      <c r="I34" s="5">
        <v>3053.18</v>
      </c>
      <c r="J34" s="5">
        <v>529.78</v>
      </c>
      <c r="K34" s="5">
        <v>62240.57</v>
      </c>
      <c r="L34" s="5">
        <v>48267.02</v>
      </c>
      <c r="M34" s="5">
        <v>76.58</v>
      </c>
      <c r="N34" s="5">
        <v>2050.12</v>
      </c>
      <c r="O34" s="5">
        <v>41509.81</v>
      </c>
      <c r="P34" s="5">
        <v>17863.04</v>
      </c>
      <c r="Q34" s="5">
        <v>51192.72</v>
      </c>
      <c r="R34" s="5">
        <v>666558.14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670008.28</v>
      </c>
      <c r="C45" s="5">
        <v>34560.980000000003</v>
      </c>
      <c r="D45" s="5">
        <v>217428.89</v>
      </c>
      <c r="E45" s="5">
        <v>19133.53</v>
      </c>
      <c r="F45" s="5">
        <v>697.34</v>
      </c>
      <c r="G45" s="5">
        <v>11051.66</v>
      </c>
      <c r="H45" s="5">
        <v>10032.209999999999</v>
      </c>
      <c r="I45" s="5">
        <v>20283.77</v>
      </c>
      <c r="J45" s="5">
        <v>9417.2800000000007</v>
      </c>
      <c r="K45" s="5">
        <v>99738.05</v>
      </c>
      <c r="L45" s="5">
        <v>72073.52</v>
      </c>
      <c r="M45" s="5">
        <v>422.89</v>
      </c>
      <c r="N45" s="5">
        <v>3945.15</v>
      </c>
      <c r="O45" s="5">
        <v>83783.240000000005</v>
      </c>
      <c r="P45" s="5">
        <v>14736.75</v>
      </c>
      <c r="Q45" s="5">
        <v>105246.38</v>
      </c>
      <c r="R45" s="5">
        <v>1372559.9</v>
      </c>
    </row>
    <row r="46" spans="1:18" x14ac:dyDescent="0.25">
      <c r="A46" s="4" t="s">
        <v>23</v>
      </c>
      <c r="B46" s="5">
        <v>99027.59</v>
      </c>
      <c r="C46" s="5">
        <v>2252.29</v>
      </c>
      <c r="D46" s="5">
        <v>26576.95</v>
      </c>
      <c r="E46" s="5">
        <v>4249.07</v>
      </c>
      <c r="F46" s="5">
        <v>157.63999999999999</v>
      </c>
      <c r="G46" s="5">
        <v>252.91</v>
      </c>
      <c r="H46" s="5">
        <v>1127.97</v>
      </c>
      <c r="I46" s="5">
        <v>1777.65</v>
      </c>
      <c r="J46" s="5">
        <v>1200.19</v>
      </c>
      <c r="K46" s="5">
        <v>1877.45</v>
      </c>
      <c r="L46" s="5">
        <v>12802.52</v>
      </c>
      <c r="M46" s="5">
        <v>114.54</v>
      </c>
      <c r="N46" s="5">
        <v>1603.19</v>
      </c>
      <c r="O46" s="5">
        <v>14765.99</v>
      </c>
      <c r="P46" s="5">
        <v>2382.36</v>
      </c>
      <c r="Q46" s="5">
        <v>8545.5</v>
      </c>
      <c r="R46" s="5">
        <v>178713.81</v>
      </c>
    </row>
    <row r="47" spans="1:18" x14ac:dyDescent="0.25">
      <c r="A47" s="4" t="s">
        <v>24</v>
      </c>
      <c r="B47" s="5">
        <v>288343.43</v>
      </c>
      <c r="C47" s="5">
        <v>23848.87</v>
      </c>
      <c r="D47" s="5">
        <v>91417.23</v>
      </c>
      <c r="E47" s="5">
        <v>11536.81</v>
      </c>
      <c r="F47" s="5">
        <v>0</v>
      </c>
      <c r="G47" s="5">
        <v>10535.68</v>
      </c>
      <c r="H47" s="5">
        <v>6006.03</v>
      </c>
      <c r="I47" s="5">
        <v>4628.4399999999996</v>
      </c>
      <c r="J47" s="5">
        <v>116.46</v>
      </c>
      <c r="K47" s="5">
        <v>79240.070000000007</v>
      </c>
      <c r="L47" s="5">
        <v>45631.6</v>
      </c>
      <c r="M47" s="5">
        <v>3.03</v>
      </c>
      <c r="N47" s="5">
        <v>1737.21</v>
      </c>
      <c r="O47" s="5">
        <v>30750.28</v>
      </c>
      <c r="P47" s="5">
        <v>4434.0200000000004</v>
      </c>
      <c r="Q47" s="5">
        <v>52267.56</v>
      </c>
      <c r="R47" s="5">
        <v>650496.71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2851716.73</v>
      </c>
      <c r="C58" s="5">
        <v>115649.96</v>
      </c>
      <c r="D58" s="5">
        <v>792934.46</v>
      </c>
      <c r="E58" s="5">
        <v>67335.94</v>
      </c>
      <c r="F58" s="5">
        <v>14245.15</v>
      </c>
      <c r="G58" s="5">
        <v>32135.98</v>
      </c>
      <c r="H58" s="5">
        <v>28049.02</v>
      </c>
      <c r="I58" s="5">
        <v>157716.35</v>
      </c>
      <c r="J58" s="5">
        <v>75769.05</v>
      </c>
      <c r="K58" s="5">
        <v>272726.83</v>
      </c>
      <c r="L58" s="5">
        <v>198395.17</v>
      </c>
      <c r="M58" s="5">
        <v>2845.45</v>
      </c>
      <c r="N58" s="5">
        <v>102502.32</v>
      </c>
      <c r="O58" s="5">
        <v>345352.74</v>
      </c>
      <c r="P58" s="5">
        <v>161813.32</v>
      </c>
      <c r="Q58" s="5">
        <v>330430.02</v>
      </c>
      <c r="R58" s="5">
        <v>5549618.4800000004</v>
      </c>
    </row>
    <row r="59" spans="1:18" x14ac:dyDescent="0.25">
      <c r="A59" s="4" t="s">
        <v>23</v>
      </c>
      <c r="B59" s="5">
        <v>396212.89</v>
      </c>
      <c r="C59" s="5">
        <v>12469.31</v>
      </c>
      <c r="D59" s="5">
        <v>113780.03</v>
      </c>
      <c r="E59" s="5">
        <v>14299.36</v>
      </c>
      <c r="F59" s="5">
        <v>2278.9899999999998</v>
      </c>
      <c r="G59" s="5">
        <v>3448.99</v>
      </c>
      <c r="H59" s="5">
        <v>2490.15</v>
      </c>
      <c r="I59" s="5">
        <v>5562.2</v>
      </c>
      <c r="J59" s="5">
        <v>10964.31</v>
      </c>
      <c r="K59" s="5">
        <v>5115.2</v>
      </c>
      <c r="L59" s="5">
        <v>31582.45</v>
      </c>
      <c r="M59" s="5">
        <v>561.74</v>
      </c>
      <c r="N59" s="5">
        <v>19364.27</v>
      </c>
      <c r="O59" s="5">
        <v>68908.679999999993</v>
      </c>
      <c r="P59" s="5">
        <v>12982.67</v>
      </c>
      <c r="Q59" s="5">
        <v>32347.17</v>
      </c>
      <c r="R59" s="5">
        <v>732368.39</v>
      </c>
    </row>
    <row r="60" spans="1:18" x14ac:dyDescent="0.25">
      <c r="A60" s="4" t="s">
        <v>24</v>
      </c>
      <c r="B60" s="5">
        <v>1290423.78</v>
      </c>
      <c r="C60" s="5">
        <v>75854.02</v>
      </c>
      <c r="D60" s="5">
        <v>321375.24</v>
      </c>
      <c r="E60" s="5">
        <v>41281.269999999997</v>
      </c>
      <c r="F60" s="5">
        <v>7958.73</v>
      </c>
      <c r="G60" s="5">
        <v>16255.49</v>
      </c>
      <c r="H60" s="5">
        <v>10718.59</v>
      </c>
      <c r="I60" s="5">
        <v>104868.58</v>
      </c>
      <c r="J60" s="5">
        <v>34309.230000000003</v>
      </c>
      <c r="K60" s="5">
        <v>217293.58</v>
      </c>
      <c r="L60" s="5">
        <v>127628.15</v>
      </c>
      <c r="M60" s="5">
        <v>141.77000000000001</v>
      </c>
      <c r="N60" s="5">
        <v>41818.57</v>
      </c>
      <c r="O60" s="5">
        <v>110630.31</v>
      </c>
      <c r="P60" s="5">
        <v>71406.179999999993</v>
      </c>
      <c r="Q60" s="5">
        <v>148445.98000000001</v>
      </c>
      <c r="R60" s="5">
        <v>2620409.42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0.44646927200070502</v>
      </c>
      <c r="C66" s="8">
        <v>0.57979598017256295</v>
      </c>
      <c r="D66" s="8">
        <v>0.68145185796278696</v>
      </c>
      <c r="E66" s="8">
        <v>0.49544632014519202</v>
      </c>
      <c r="F66" s="8">
        <v>0.83288321266496701</v>
      </c>
      <c r="G66" s="8">
        <v>4.9375170905113501</v>
      </c>
      <c r="H66" s="8">
        <v>0.39221543214288501</v>
      </c>
      <c r="I66" s="8">
        <v>2.5602085790551898</v>
      </c>
      <c r="J66" s="8">
        <v>5.1532517545555097</v>
      </c>
      <c r="K66" s="8">
        <v>0.35006030616672301</v>
      </c>
      <c r="L66" s="8">
        <v>0.13238328020496201</v>
      </c>
      <c r="M66" s="8">
        <v>0.10131246395658899</v>
      </c>
      <c r="N66" s="8">
        <v>6.6147060789980001</v>
      </c>
      <c r="O66" s="8">
        <v>0.63627801656723704</v>
      </c>
      <c r="P66" s="8">
        <v>7.9379476891396799</v>
      </c>
      <c r="Q66" s="8">
        <v>4.0068590446679701E-2</v>
      </c>
      <c r="R66" s="8">
        <v>0.54555207712807197</v>
      </c>
    </row>
    <row r="67" spans="1:18" x14ac:dyDescent="0.25">
      <c r="A67" s="4" t="s">
        <v>23</v>
      </c>
      <c r="B67" s="8">
        <v>0.82639508628122305</v>
      </c>
      <c r="C67" s="8">
        <v>1.11578407966784</v>
      </c>
      <c r="D67" s="8">
        <v>0.94863386724083198</v>
      </c>
      <c r="E67" s="8">
        <v>0.70158563940239604</v>
      </c>
      <c r="F67" s="8">
        <v>1.4555965003017</v>
      </c>
      <c r="G67" s="8">
        <v>5.1102469616979098</v>
      </c>
      <c r="H67" s="8">
        <v>-0.22499112995088799</v>
      </c>
      <c r="I67" s="8">
        <v>0.57087906191221305</v>
      </c>
      <c r="J67" s="8">
        <v>5.82568961545884</v>
      </c>
      <c r="K67" s="8">
        <v>0.57146587610021404</v>
      </c>
      <c r="L67" s="8">
        <v>0.68534022501122005</v>
      </c>
      <c r="M67" s="8">
        <v>0.87753601390420799</v>
      </c>
      <c r="N67" s="8">
        <v>2.4179640063260699</v>
      </c>
      <c r="O67" s="8">
        <v>0.39462205139860601</v>
      </c>
      <c r="P67" s="8">
        <v>7.2297974035194503</v>
      </c>
      <c r="Q67" s="8">
        <v>0.487053230130012</v>
      </c>
      <c r="R67" s="8">
        <v>0.83320785597012603</v>
      </c>
    </row>
    <row r="68" spans="1:18" x14ac:dyDescent="0.25">
      <c r="A68" s="4" t="s">
        <v>24</v>
      </c>
      <c r="B68" s="8">
        <v>0.27522444361774201</v>
      </c>
      <c r="C68" s="8">
        <v>0.40638079250780801</v>
      </c>
      <c r="D68" s="8">
        <v>0.39934068297788999</v>
      </c>
      <c r="E68" s="8">
        <v>0.50908089272841295</v>
      </c>
      <c r="F68" s="8">
        <v>0.83273614059974099</v>
      </c>
      <c r="G68" s="8">
        <v>4.3905913719976297</v>
      </c>
      <c r="H68" s="8">
        <v>-2.1439969017707601E-3</v>
      </c>
      <c r="I68" s="8">
        <v>5.7226379098576103</v>
      </c>
      <c r="J68" s="8">
        <v>56.0973555892093</v>
      </c>
      <c r="K68" s="8">
        <v>0.29266265261142599</v>
      </c>
      <c r="L68" s="8">
        <v>2.38658133124541E-2</v>
      </c>
      <c r="M68" s="8">
        <v>-0.471717096437621</v>
      </c>
      <c r="N68" s="8">
        <v>16.319548732051398</v>
      </c>
      <c r="O68" s="8">
        <v>0.78080082209893098</v>
      </c>
      <c r="P68" s="8">
        <v>8.6232798528331607</v>
      </c>
      <c r="Q68" s="8">
        <v>-0.186691401706433</v>
      </c>
      <c r="R68" s="8">
        <v>0.376268689959943</v>
      </c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="80" zoomScaleNormal="80" workbookViewId="0">
      <selection activeCell="D47" sqref="D47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36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632688.24</v>
      </c>
      <c r="C6" s="5">
        <v>23265.11</v>
      </c>
      <c r="D6" s="5">
        <v>162142</v>
      </c>
      <c r="E6" s="5">
        <v>14432.52</v>
      </c>
      <c r="F6" s="5">
        <v>1544.69</v>
      </c>
      <c r="G6" s="5">
        <v>1370.8</v>
      </c>
      <c r="H6" s="5">
        <v>5526.36</v>
      </c>
      <c r="I6" s="5">
        <v>11585.82</v>
      </c>
      <c r="J6" s="5">
        <v>4336.45</v>
      </c>
      <c r="K6" s="5">
        <v>74636.77</v>
      </c>
      <c r="L6" s="5">
        <v>62951.9</v>
      </c>
      <c r="M6" s="5">
        <v>1202.71</v>
      </c>
      <c r="N6" s="5">
        <v>3975.22</v>
      </c>
      <c r="O6" s="5">
        <v>66314.61</v>
      </c>
      <c r="P6" s="5">
        <v>5518.56</v>
      </c>
      <c r="Q6" s="5">
        <v>108595.86</v>
      </c>
      <c r="R6" s="5">
        <v>1180087.58</v>
      </c>
    </row>
    <row r="7" spans="1:18" x14ac:dyDescent="0.25">
      <c r="A7" s="4" t="s">
        <v>23</v>
      </c>
      <c r="B7" s="5">
        <v>62760.77</v>
      </c>
      <c r="C7" s="5">
        <v>2910.46</v>
      </c>
      <c r="D7" s="5">
        <v>17140.57</v>
      </c>
      <c r="E7" s="5">
        <v>1433.06</v>
      </c>
      <c r="F7" s="5">
        <v>136.4</v>
      </c>
      <c r="G7" s="5">
        <v>151.93</v>
      </c>
      <c r="H7" s="5">
        <v>710.69</v>
      </c>
      <c r="I7" s="5">
        <v>962.64</v>
      </c>
      <c r="J7" s="5">
        <v>557.77</v>
      </c>
      <c r="K7" s="5">
        <v>753.48</v>
      </c>
      <c r="L7" s="5">
        <v>5368.21</v>
      </c>
      <c r="M7" s="5">
        <v>120.56</v>
      </c>
      <c r="N7" s="5">
        <v>1704.44</v>
      </c>
      <c r="O7" s="5">
        <v>13567.52</v>
      </c>
      <c r="P7" s="5">
        <v>339.11</v>
      </c>
      <c r="Q7" s="5">
        <v>6112.45</v>
      </c>
      <c r="R7" s="5">
        <v>114730.04</v>
      </c>
    </row>
    <row r="8" spans="1:18" x14ac:dyDescent="0.25">
      <c r="A8" s="4" t="s">
        <v>24</v>
      </c>
      <c r="B8" s="5">
        <v>328044.84000000003</v>
      </c>
      <c r="C8" s="5">
        <v>16460.990000000002</v>
      </c>
      <c r="D8" s="5">
        <v>84648.6</v>
      </c>
      <c r="E8" s="5">
        <v>10053.84</v>
      </c>
      <c r="F8" s="5">
        <v>1140.28</v>
      </c>
      <c r="G8" s="5">
        <v>629.27</v>
      </c>
      <c r="H8" s="5">
        <v>3068.24</v>
      </c>
      <c r="I8" s="5">
        <v>3452.43</v>
      </c>
      <c r="J8" s="5">
        <v>180.86</v>
      </c>
      <c r="K8" s="5">
        <v>65856.84</v>
      </c>
      <c r="L8" s="5">
        <v>48371.73</v>
      </c>
      <c r="M8" s="5">
        <v>27.84</v>
      </c>
      <c r="N8" s="5">
        <v>1219.27</v>
      </c>
      <c r="O8" s="5">
        <v>21719.84</v>
      </c>
      <c r="P8" s="5">
        <v>2206.85</v>
      </c>
      <c r="Q8" s="5">
        <v>59252.73</v>
      </c>
      <c r="R8" s="5">
        <v>646334.46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724404.67</v>
      </c>
      <c r="C19" s="5">
        <v>23339.279999999999</v>
      </c>
      <c r="D19" s="5">
        <v>167425.82999999999</v>
      </c>
      <c r="E19" s="5">
        <v>15341.73</v>
      </c>
      <c r="F19" s="5">
        <v>4100.26</v>
      </c>
      <c r="G19" s="5">
        <v>1614.18</v>
      </c>
      <c r="H19" s="5">
        <v>6157.79</v>
      </c>
      <c r="I19" s="5">
        <v>13414.64</v>
      </c>
      <c r="J19" s="5">
        <v>3116.15</v>
      </c>
      <c r="K19" s="5">
        <v>67897.850000000006</v>
      </c>
      <c r="L19" s="5">
        <v>64109.14</v>
      </c>
      <c r="M19" s="5">
        <v>467.93</v>
      </c>
      <c r="N19" s="5">
        <v>5616.43</v>
      </c>
      <c r="O19" s="5">
        <v>62238.99</v>
      </c>
      <c r="P19" s="5">
        <v>5915.01</v>
      </c>
      <c r="Q19" s="5">
        <v>111003.39</v>
      </c>
      <c r="R19" s="5">
        <v>1276163.24</v>
      </c>
    </row>
    <row r="20" spans="1:18" x14ac:dyDescent="0.25">
      <c r="A20" s="4" t="s">
        <v>23</v>
      </c>
      <c r="B20" s="5">
        <v>75682.64</v>
      </c>
      <c r="C20" s="5">
        <v>1096.0999999999999</v>
      </c>
      <c r="D20" s="5">
        <v>20421.259999999998</v>
      </c>
      <c r="E20" s="5">
        <v>2310.7800000000002</v>
      </c>
      <c r="F20" s="5">
        <v>261.61</v>
      </c>
      <c r="G20" s="5">
        <v>198.21</v>
      </c>
      <c r="H20" s="5">
        <v>1284.19</v>
      </c>
      <c r="I20" s="5">
        <v>1310.01</v>
      </c>
      <c r="J20" s="5">
        <v>472.89</v>
      </c>
      <c r="K20" s="5">
        <v>1593.09</v>
      </c>
      <c r="L20" s="5">
        <v>6111.06</v>
      </c>
      <c r="M20" s="5">
        <v>16.2</v>
      </c>
      <c r="N20" s="5">
        <v>2208.15</v>
      </c>
      <c r="O20" s="5">
        <v>13767.77</v>
      </c>
      <c r="P20" s="5">
        <v>452.64</v>
      </c>
      <c r="Q20" s="5">
        <v>7806.25</v>
      </c>
      <c r="R20" s="5">
        <v>134992.85</v>
      </c>
    </row>
    <row r="21" spans="1:18" x14ac:dyDescent="0.25">
      <c r="A21" s="4" t="s">
        <v>24</v>
      </c>
      <c r="B21" s="5">
        <v>383374.62</v>
      </c>
      <c r="C21" s="5">
        <v>17803.13</v>
      </c>
      <c r="D21" s="5">
        <v>82759.75</v>
      </c>
      <c r="E21" s="5">
        <v>9289.86</v>
      </c>
      <c r="F21" s="5">
        <v>2610.77</v>
      </c>
      <c r="G21" s="5">
        <v>569.1</v>
      </c>
      <c r="H21" s="5">
        <v>2826.85</v>
      </c>
      <c r="I21" s="5">
        <v>4274.3500000000004</v>
      </c>
      <c r="J21" s="5">
        <v>190.34</v>
      </c>
      <c r="K21" s="5">
        <v>54615.43</v>
      </c>
      <c r="L21" s="5">
        <v>47727.39</v>
      </c>
      <c r="M21" s="5">
        <v>104.78</v>
      </c>
      <c r="N21" s="5">
        <v>432.17</v>
      </c>
      <c r="O21" s="5">
        <v>20538.89</v>
      </c>
      <c r="P21" s="5">
        <v>3031.25</v>
      </c>
      <c r="Q21" s="5">
        <v>67586.02</v>
      </c>
      <c r="R21" s="5">
        <v>697734.69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614363.86</v>
      </c>
      <c r="C32" s="5">
        <v>26556.240000000002</v>
      </c>
      <c r="D32" s="5">
        <v>141964.43</v>
      </c>
      <c r="E32" s="5">
        <v>15208.07</v>
      </c>
      <c r="F32" s="5">
        <v>2082.04</v>
      </c>
      <c r="G32" s="5">
        <v>2382.38</v>
      </c>
      <c r="H32" s="5">
        <v>8417.89</v>
      </c>
      <c r="I32" s="5">
        <v>19254.29</v>
      </c>
      <c r="J32" s="5">
        <v>4816.0600000000004</v>
      </c>
      <c r="K32" s="5">
        <v>59431.23</v>
      </c>
      <c r="L32" s="5">
        <v>48095.39</v>
      </c>
      <c r="M32" s="5">
        <v>868.05</v>
      </c>
      <c r="N32" s="5">
        <v>3824.45</v>
      </c>
      <c r="O32" s="5">
        <v>82461.34</v>
      </c>
      <c r="P32" s="5">
        <v>6625.51</v>
      </c>
      <c r="Q32" s="5">
        <v>98055.97</v>
      </c>
      <c r="R32" s="5">
        <v>1134407.18</v>
      </c>
    </row>
    <row r="33" spans="1:18" x14ac:dyDescent="0.25">
      <c r="A33" s="4" t="s">
        <v>23</v>
      </c>
      <c r="B33" s="5">
        <v>78448.710000000006</v>
      </c>
      <c r="C33" s="5">
        <v>1841.91</v>
      </c>
      <c r="D33" s="5">
        <v>20782.810000000001</v>
      </c>
      <c r="E33" s="5">
        <v>4614.71</v>
      </c>
      <c r="F33" s="5">
        <v>485.07</v>
      </c>
      <c r="G33" s="5">
        <v>169.32</v>
      </c>
      <c r="H33" s="5">
        <v>1173.18</v>
      </c>
      <c r="I33" s="5">
        <v>1223.17</v>
      </c>
      <c r="J33" s="5">
        <v>530.66999999999996</v>
      </c>
      <c r="K33" s="5">
        <v>863.48</v>
      </c>
      <c r="L33" s="5">
        <v>7215.24</v>
      </c>
      <c r="M33" s="5">
        <v>117.43</v>
      </c>
      <c r="N33" s="5">
        <v>1707.85</v>
      </c>
      <c r="O33" s="5">
        <v>22030</v>
      </c>
      <c r="P33" s="5">
        <v>740.77</v>
      </c>
      <c r="Q33" s="5">
        <v>7788.83</v>
      </c>
      <c r="R33" s="5">
        <v>149733.12</v>
      </c>
    </row>
    <row r="34" spans="1:18" x14ac:dyDescent="0.25">
      <c r="A34" s="4" t="s">
        <v>24</v>
      </c>
      <c r="B34" s="5">
        <v>300454.49</v>
      </c>
      <c r="C34" s="5">
        <v>19626.5</v>
      </c>
      <c r="D34" s="5">
        <v>62208.55</v>
      </c>
      <c r="E34" s="5">
        <v>7966.54</v>
      </c>
      <c r="F34" s="5">
        <v>546.49</v>
      </c>
      <c r="G34" s="5">
        <v>1772.16</v>
      </c>
      <c r="H34" s="5">
        <v>4801.53</v>
      </c>
      <c r="I34" s="5">
        <v>7827.54</v>
      </c>
      <c r="J34" s="5">
        <v>184.69</v>
      </c>
      <c r="K34" s="5">
        <v>47580.4</v>
      </c>
      <c r="L34" s="5">
        <v>28509.08</v>
      </c>
      <c r="M34" s="5">
        <v>90.74</v>
      </c>
      <c r="N34" s="5">
        <v>718.09</v>
      </c>
      <c r="O34" s="5">
        <v>19820.18</v>
      </c>
      <c r="P34" s="5">
        <v>2137.0500000000002</v>
      </c>
      <c r="Q34" s="5">
        <v>55637.35</v>
      </c>
      <c r="R34" s="5">
        <v>559881.37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624183.22</v>
      </c>
      <c r="C45" s="5">
        <v>29396.82</v>
      </c>
      <c r="D45" s="5">
        <v>155019.24</v>
      </c>
      <c r="E45" s="5">
        <v>19811.62</v>
      </c>
      <c r="F45" s="5">
        <v>4357.3900000000003</v>
      </c>
      <c r="G45" s="5">
        <v>6411.4</v>
      </c>
      <c r="H45" s="5">
        <v>9104.82</v>
      </c>
      <c r="I45" s="5">
        <v>16565.5</v>
      </c>
      <c r="J45" s="5">
        <v>5299.54</v>
      </c>
      <c r="K45" s="5">
        <v>68501.67</v>
      </c>
      <c r="L45" s="5">
        <v>63431.01</v>
      </c>
      <c r="M45" s="5">
        <v>392.99</v>
      </c>
      <c r="N45" s="5">
        <v>4237.67</v>
      </c>
      <c r="O45" s="5">
        <v>82795.78</v>
      </c>
      <c r="P45" s="5">
        <v>7572.77</v>
      </c>
      <c r="Q45" s="5">
        <v>90186.12</v>
      </c>
      <c r="R45" s="5">
        <v>1187267.55</v>
      </c>
    </row>
    <row r="46" spans="1:18" x14ac:dyDescent="0.25">
      <c r="A46" s="4" t="s">
        <v>23</v>
      </c>
      <c r="B46" s="5">
        <v>79949.59</v>
      </c>
      <c r="C46" s="5">
        <v>2609.52</v>
      </c>
      <c r="D46" s="5">
        <v>21041.34</v>
      </c>
      <c r="E46" s="5">
        <v>3988.61</v>
      </c>
      <c r="F46" s="5">
        <v>243.75</v>
      </c>
      <c r="G46" s="5">
        <v>312.77999999999997</v>
      </c>
      <c r="H46" s="5">
        <v>3665.08</v>
      </c>
      <c r="I46" s="5">
        <v>1733.9</v>
      </c>
      <c r="J46" s="5">
        <v>348.24</v>
      </c>
      <c r="K46" s="5">
        <v>1664.85</v>
      </c>
      <c r="L46" s="5">
        <v>10579.61</v>
      </c>
      <c r="M46" s="5">
        <v>290.92</v>
      </c>
      <c r="N46" s="5">
        <v>1589.02</v>
      </c>
      <c r="O46" s="5">
        <v>18352.87</v>
      </c>
      <c r="P46" s="5">
        <v>691.39</v>
      </c>
      <c r="Q46" s="5">
        <v>11366.18</v>
      </c>
      <c r="R46" s="5">
        <v>158427.63</v>
      </c>
    </row>
    <row r="47" spans="1:18" x14ac:dyDescent="0.25">
      <c r="A47" s="4" t="s">
        <v>24</v>
      </c>
      <c r="B47" s="5">
        <v>286447.55</v>
      </c>
      <c r="C47" s="5">
        <v>21784.53</v>
      </c>
      <c r="D47" s="5">
        <v>60700.19</v>
      </c>
      <c r="E47" s="5">
        <v>9090.0300000000007</v>
      </c>
      <c r="F47" s="5">
        <v>2583.5</v>
      </c>
      <c r="G47" s="5">
        <v>5628.55</v>
      </c>
      <c r="H47" s="5">
        <v>2224.58</v>
      </c>
      <c r="I47" s="5">
        <v>3105.14</v>
      </c>
      <c r="J47" s="5">
        <v>496.45</v>
      </c>
      <c r="K47" s="5">
        <v>57149.51</v>
      </c>
      <c r="L47" s="5">
        <v>38484.699999999997</v>
      </c>
      <c r="M47" s="5">
        <v>29.42</v>
      </c>
      <c r="N47" s="5">
        <v>1376.87</v>
      </c>
      <c r="O47" s="5">
        <v>28139.46</v>
      </c>
      <c r="P47" s="5">
        <v>2843.67</v>
      </c>
      <c r="Q47" s="5">
        <v>40460.75</v>
      </c>
      <c r="R47" s="5">
        <v>560544.89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3" spans="1:18" x14ac:dyDescent="0.25">
      <c r="A53" s="2" t="s">
        <v>0</v>
      </c>
    </row>
    <row r="54" spans="1:18" x14ac:dyDescent="0.25">
      <c r="A54" s="2" t="s">
        <v>40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1971501.77</v>
      </c>
      <c r="C58" s="5">
        <v>73205.63</v>
      </c>
      <c r="D58" s="5">
        <v>471577.26</v>
      </c>
      <c r="E58" s="5">
        <v>45027.32</v>
      </c>
      <c r="F58" s="5">
        <v>7771.99</v>
      </c>
      <c r="G58" s="5">
        <v>5412.36</v>
      </c>
      <c r="H58" s="5">
        <v>20147.04</v>
      </c>
      <c r="I58" s="5">
        <v>44299.75</v>
      </c>
      <c r="J58" s="5">
        <v>12313.66</v>
      </c>
      <c r="K58" s="5">
        <v>202010.85</v>
      </c>
      <c r="L58" s="5">
        <v>175201.43</v>
      </c>
      <c r="M58" s="5">
        <v>2583.69</v>
      </c>
      <c r="N58" s="5">
        <v>13461.1</v>
      </c>
      <c r="O58" s="5">
        <v>211059.94</v>
      </c>
      <c r="P58" s="5">
        <v>18104.080000000002</v>
      </c>
      <c r="Q58" s="5">
        <v>317700.21999999997</v>
      </c>
      <c r="R58" s="5">
        <v>3590703</v>
      </c>
    </row>
    <row r="59" spans="1:18" x14ac:dyDescent="0.25">
      <c r="A59" s="4" t="s">
        <v>23</v>
      </c>
      <c r="B59" s="5">
        <v>216937.12</v>
      </c>
      <c r="C59" s="5">
        <v>5893.47</v>
      </c>
      <c r="D59" s="5">
        <v>58389.64</v>
      </c>
      <c r="E59" s="5">
        <v>8403.5499999999993</v>
      </c>
      <c r="F59" s="5">
        <v>928.08</v>
      </c>
      <c r="G59" s="5">
        <v>564.46</v>
      </c>
      <c r="H59" s="5">
        <v>3213.06</v>
      </c>
      <c r="I59" s="5">
        <v>3540.82</v>
      </c>
      <c r="J59" s="5">
        <v>1606.33</v>
      </c>
      <c r="K59" s="5">
        <v>3255.05</v>
      </c>
      <c r="L59" s="5">
        <v>18739.509999999998</v>
      </c>
      <c r="M59" s="5">
        <v>299.19</v>
      </c>
      <c r="N59" s="5">
        <v>5665.44</v>
      </c>
      <c r="O59" s="5">
        <v>49410.29</v>
      </c>
      <c r="P59" s="5">
        <v>1577.52</v>
      </c>
      <c r="Q59" s="5">
        <v>21752.53</v>
      </c>
      <c r="R59" s="5">
        <v>399501.01</v>
      </c>
    </row>
    <row r="60" spans="1:18" x14ac:dyDescent="0.25">
      <c r="A60" s="4" t="s">
        <v>24</v>
      </c>
      <c r="B60" s="5">
        <v>1011918.95</v>
      </c>
      <c r="C60" s="5">
        <v>53935.62</v>
      </c>
      <c r="D60" s="5">
        <v>229661.9</v>
      </c>
      <c r="E60" s="5">
        <v>27355.24</v>
      </c>
      <c r="F60" s="5">
        <v>4342.54</v>
      </c>
      <c r="G60" s="5">
        <v>3015.53</v>
      </c>
      <c r="H60" s="5">
        <v>10741.62</v>
      </c>
      <c r="I60" s="5">
        <v>15599.32</v>
      </c>
      <c r="J60" s="5">
        <v>600.89</v>
      </c>
      <c r="K60" s="5">
        <v>168097.67</v>
      </c>
      <c r="L60" s="5">
        <v>124653.2</v>
      </c>
      <c r="M60" s="5">
        <v>268.36</v>
      </c>
      <c r="N60" s="5">
        <v>2414.5300000000002</v>
      </c>
      <c r="O60" s="5">
        <v>62123.91</v>
      </c>
      <c r="P60" s="5">
        <v>7420.15</v>
      </c>
      <c r="Q60" s="5">
        <v>182521.1</v>
      </c>
      <c r="R60" s="5">
        <v>1903995.52</v>
      </c>
    </row>
    <row r="62" spans="1:18" x14ac:dyDescent="0.25">
      <c r="A62" t="s">
        <v>25</v>
      </c>
    </row>
    <row r="63" spans="1:18" x14ac:dyDescent="0.25">
      <c r="A63" t="s">
        <v>26</v>
      </c>
    </row>
  </sheetData>
  <mergeCells count="1">
    <mergeCell ref="B5:R5"/>
  </mergeCells>
  <hyperlinks>
    <hyperlink ref="A1" location="A10" display="Importazioni per provincia, area geografica di destinazione e trimestre  "/>
    <hyperlink ref="A14" location="A10" display="Importazioni per provincia, area geografica di destinazione e trimestre  "/>
    <hyperlink ref="A27" location="A10" display="Importazioni per provincia, area geografica di destinazione e trimestre  "/>
    <hyperlink ref="A40" location="A11" display="Importazioni per provincia, area geografica di destinazione e trimestre  "/>
    <hyperlink ref="A53" location="A10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2024-Q1-q2</vt:lpstr>
      <vt:lpstr>2023-Q1-q2</vt:lpstr>
      <vt:lpstr>2023-Q1 Q2q3q4</vt:lpstr>
      <vt:lpstr>2022-Q1 Q2</vt:lpstr>
      <vt:lpstr>2022-Q1 Q2q3q4</vt:lpstr>
      <vt:lpstr>2021 q1q2q3q4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0</cp:revision>
  <dcterms:created xsi:type="dcterms:W3CDTF">2022-12-23T08:04:08Z</dcterms:created>
  <dcterms:modified xsi:type="dcterms:W3CDTF">2024-09-19T14:41:40Z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